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3" i="1"/>
  <c r="G13"/>
  <c r="H13"/>
  <c r="I13"/>
  <c r="J13"/>
  <c r="L13"/>
  <c r="A14"/>
  <c r="B14"/>
  <c r="F17"/>
  <c r="G17"/>
  <c r="H17"/>
  <c r="I17"/>
  <c r="J17"/>
  <c r="A18"/>
  <c r="B18"/>
  <c r="F27"/>
  <c r="G27"/>
  <c r="H27"/>
  <c r="I27"/>
  <c r="J27"/>
  <c r="A28"/>
  <c r="B28"/>
  <c r="F32"/>
  <c r="G32"/>
  <c r="H32"/>
  <c r="I32"/>
  <c r="J32"/>
  <c r="A33"/>
  <c r="B33"/>
  <c r="F39"/>
  <c r="G39"/>
  <c r="H39"/>
  <c r="I39"/>
  <c r="J39"/>
  <c r="A40"/>
  <c r="B40"/>
  <c r="F46"/>
  <c r="G46"/>
  <c r="H46"/>
  <c r="I46"/>
  <c r="J46"/>
  <c r="A47"/>
  <c r="B47"/>
  <c r="F47"/>
  <c r="G47"/>
  <c r="H47"/>
  <c r="I47"/>
  <c r="J47"/>
  <c r="F55"/>
  <c r="G55"/>
  <c r="H55"/>
  <c r="I55"/>
  <c r="J55"/>
  <c r="L55"/>
  <c r="A56"/>
  <c r="B56"/>
  <c r="F59"/>
  <c r="G59"/>
  <c r="H59"/>
  <c r="I59"/>
  <c r="J59"/>
  <c r="A60"/>
  <c r="B60"/>
  <c r="F69"/>
  <c r="G69"/>
  <c r="H69"/>
  <c r="I69"/>
  <c r="J69"/>
  <c r="A70"/>
  <c r="B70"/>
  <c r="F74"/>
  <c r="G74"/>
  <c r="H74"/>
  <c r="I74"/>
  <c r="J74"/>
  <c r="A75"/>
  <c r="B75"/>
  <c r="F81"/>
  <c r="G81"/>
  <c r="H81"/>
  <c r="I81"/>
  <c r="J81"/>
  <c r="A82"/>
  <c r="B82"/>
  <c r="F88"/>
  <c r="G88"/>
  <c r="H88"/>
  <c r="I88"/>
  <c r="J88"/>
  <c r="A89"/>
  <c r="B89"/>
  <c r="F89"/>
  <c r="G89"/>
  <c r="H89"/>
  <c r="I89"/>
  <c r="J89"/>
  <c r="F97"/>
  <c r="G97"/>
  <c r="H97"/>
  <c r="I97"/>
  <c r="J97"/>
  <c r="L97"/>
  <c r="A98"/>
  <c r="B98"/>
  <c r="F101"/>
  <c r="G101"/>
  <c r="H101"/>
  <c r="I101"/>
  <c r="J101"/>
  <c r="A102"/>
  <c r="B102"/>
  <c r="F111"/>
  <c r="G111"/>
  <c r="H111"/>
  <c r="I111"/>
  <c r="J111"/>
  <c r="A112"/>
  <c r="B112"/>
  <c r="F116"/>
  <c r="G116"/>
  <c r="H116"/>
  <c r="I116"/>
  <c r="J116"/>
  <c r="A117"/>
  <c r="B117"/>
  <c r="F123"/>
  <c r="G123"/>
  <c r="H123"/>
  <c r="I123"/>
  <c r="J123"/>
  <c r="A124"/>
  <c r="B124"/>
  <c r="F130"/>
  <c r="G130"/>
  <c r="H130"/>
  <c r="I130"/>
  <c r="J130"/>
  <c r="A131"/>
  <c r="B131"/>
  <c r="F131"/>
  <c r="G131"/>
  <c r="H131"/>
  <c r="I131"/>
  <c r="J131"/>
  <c r="F139"/>
  <c r="G139"/>
  <c r="H139"/>
  <c r="I139"/>
  <c r="J139"/>
  <c r="L139"/>
  <c r="A140"/>
  <c r="B140"/>
  <c r="F143"/>
  <c r="G143"/>
  <c r="H143"/>
  <c r="I143"/>
  <c r="J143"/>
  <c r="A144"/>
  <c r="B144"/>
  <c r="F153"/>
  <c r="G153"/>
  <c r="H153"/>
  <c r="I153"/>
  <c r="J153"/>
  <c r="A154"/>
  <c r="B154"/>
  <c r="F158"/>
  <c r="G158"/>
  <c r="H158"/>
  <c r="I158"/>
  <c r="J158"/>
  <c r="A159"/>
  <c r="B159"/>
  <c r="F165"/>
  <c r="G165"/>
  <c r="H165"/>
  <c r="I165"/>
  <c r="J165"/>
  <c r="A166"/>
  <c r="B166"/>
  <c r="F172"/>
  <c r="G172"/>
  <c r="H172"/>
  <c r="I172"/>
  <c r="J172"/>
  <c r="A173"/>
  <c r="B173"/>
  <c r="F173"/>
  <c r="G173"/>
  <c r="H173"/>
  <c r="I173"/>
  <c r="J173"/>
  <c r="F181"/>
  <c r="G181"/>
  <c r="H181"/>
  <c r="I181"/>
  <c r="J181"/>
  <c r="L181"/>
  <c r="A182"/>
  <c r="B182"/>
  <c r="F185"/>
  <c r="G185"/>
  <c r="H185"/>
  <c r="I185"/>
  <c r="J185"/>
  <c r="A186"/>
  <c r="B186"/>
  <c r="F195"/>
  <c r="G195"/>
  <c r="H195"/>
  <c r="I195"/>
  <c r="J195"/>
  <c r="A196"/>
  <c r="B196"/>
  <c r="F200"/>
  <c r="G200"/>
  <c r="H200"/>
  <c r="I200"/>
  <c r="J200"/>
  <c r="A201"/>
  <c r="B201"/>
  <c r="F207"/>
  <c r="G207"/>
  <c r="H207"/>
  <c r="I207"/>
  <c r="J207"/>
  <c r="A208"/>
  <c r="B208"/>
  <c r="F214"/>
  <c r="G214"/>
  <c r="H214"/>
  <c r="I214"/>
  <c r="J214"/>
  <c r="A215"/>
  <c r="B215"/>
  <c r="F215"/>
  <c r="G215"/>
  <c r="H215"/>
  <c r="I215"/>
  <c r="J215"/>
  <c r="F223"/>
  <c r="G223"/>
  <c r="H223"/>
  <c r="I223"/>
  <c r="J223"/>
  <c r="L223"/>
  <c r="A224"/>
  <c r="B224"/>
  <c r="F227"/>
  <c r="G227"/>
  <c r="H227"/>
  <c r="I227"/>
  <c r="J227"/>
  <c r="A228"/>
  <c r="B228"/>
  <c r="F237"/>
  <c r="G237"/>
  <c r="H237"/>
  <c r="I237"/>
  <c r="J237"/>
  <c r="A238"/>
  <c r="B238"/>
  <c r="F242"/>
  <c r="G242"/>
  <c r="H242"/>
  <c r="I242"/>
  <c r="J242"/>
  <c r="A243"/>
  <c r="B243"/>
  <c r="F249"/>
  <c r="G249"/>
  <c r="H249"/>
  <c r="I249"/>
  <c r="J249"/>
  <c r="A250"/>
  <c r="B250"/>
  <c r="F256"/>
  <c r="G256"/>
  <c r="H256"/>
  <c r="I256"/>
  <c r="J256"/>
  <c r="A257"/>
  <c r="B257"/>
  <c r="F257"/>
  <c r="G257"/>
  <c r="H257"/>
  <c r="I257"/>
  <c r="J257"/>
  <c r="F265"/>
  <c r="G265"/>
  <c r="H265"/>
  <c r="I265"/>
  <c r="J265"/>
  <c r="L265"/>
  <c r="A266"/>
  <c r="B266"/>
  <c r="F269"/>
  <c r="G269"/>
  <c r="H269"/>
  <c r="I269"/>
  <c r="J269"/>
  <c r="A270"/>
  <c r="B270"/>
  <c r="F279"/>
  <c r="G279"/>
  <c r="H279"/>
  <c r="I279"/>
  <c r="J279"/>
  <c r="A280"/>
  <c r="B280"/>
  <c r="F284"/>
  <c r="G284"/>
  <c r="H284"/>
  <c r="I284"/>
  <c r="J284"/>
  <c r="A285"/>
  <c r="B285"/>
  <c r="F291"/>
  <c r="G291"/>
  <c r="H291"/>
  <c r="I291"/>
  <c r="J291"/>
  <c r="A292"/>
  <c r="B292"/>
  <c r="F298"/>
  <c r="G298"/>
  <c r="H298"/>
  <c r="I298"/>
  <c r="J298"/>
  <c r="A299"/>
  <c r="B299"/>
  <c r="F299"/>
  <c r="G299"/>
  <c r="H299"/>
  <c r="I299"/>
  <c r="J299"/>
  <c r="F307"/>
  <c r="G307"/>
  <c r="H307"/>
  <c r="I307"/>
  <c r="J307"/>
  <c r="L307"/>
  <c r="A308"/>
  <c r="B308"/>
  <c r="F311"/>
  <c r="G311"/>
  <c r="H311"/>
  <c r="I311"/>
  <c r="J311"/>
  <c r="A312"/>
  <c r="B312"/>
  <c r="F321"/>
  <c r="G321"/>
  <c r="H321"/>
  <c r="I321"/>
  <c r="J321"/>
  <c r="A322"/>
  <c r="B322"/>
  <c r="F326"/>
  <c r="G326"/>
  <c r="H326"/>
  <c r="I326"/>
  <c r="J326"/>
  <c r="A327"/>
  <c r="B327"/>
  <c r="F333"/>
  <c r="G333"/>
  <c r="H333"/>
  <c r="I333"/>
  <c r="J333"/>
  <c r="A334"/>
  <c r="B334"/>
  <c r="F340"/>
  <c r="G340"/>
  <c r="H340"/>
  <c r="I340"/>
  <c r="J340"/>
  <c r="A341"/>
  <c r="B341"/>
  <c r="F341"/>
  <c r="G341"/>
  <c r="H341"/>
  <c r="I341"/>
  <c r="J341"/>
  <c r="F349"/>
  <c r="G349"/>
  <c r="H349"/>
  <c r="H383" s="1"/>
  <c r="H427" s="1"/>
  <c r="I349"/>
  <c r="J349"/>
  <c r="L349"/>
  <c r="A350"/>
  <c r="B350"/>
  <c r="A354"/>
  <c r="B354"/>
  <c r="F363"/>
  <c r="G363"/>
  <c r="H363"/>
  <c r="I363"/>
  <c r="J363"/>
  <c r="A364"/>
  <c r="B364"/>
  <c r="F368"/>
  <c r="G368"/>
  <c r="H368"/>
  <c r="I368"/>
  <c r="J368"/>
  <c r="A369"/>
  <c r="B369"/>
  <c r="F375"/>
  <c r="G375"/>
  <c r="H375"/>
  <c r="I375"/>
  <c r="J375"/>
  <c r="A376"/>
  <c r="B376"/>
  <c r="F382"/>
  <c r="G382"/>
  <c r="H382"/>
  <c r="I382"/>
  <c r="J382"/>
  <c r="A383"/>
  <c r="B383"/>
  <c r="F383"/>
  <c r="G383"/>
  <c r="I383"/>
  <c r="I427" s="1"/>
  <c r="J383"/>
  <c r="F391"/>
  <c r="G391"/>
  <c r="H391"/>
  <c r="I391"/>
  <c r="J391"/>
  <c r="L391"/>
  <c r="A392"/>
  <c r="B392"/>
  <c r="F395"/>
  <c r="G395"/>
  <c r="H395"/>
  <c r="I395"/>
  <c r="J395"/>
  <c r="A396"/>
  <c r="B396"/>
  <c r="F405"/>
  <c r="G405"/>
  <c r="H405"/>
  <c r="I405"/>
  <c r="J405"/>
  <c r="A406"/>
  <c r="B406"/>
  <c r="F410"/>
  <c r="G410"/>
  <c r="H410"/>
  <c r="I410"/>
  <c r="J410"/>
  <c r="A411"/>
  <c r="B411"/>
  <c r="F417"/>
  <c r="G417"/>
  <c r="H417"/>
  <c r="I417"/>
  <c r="J417"/>
  <c r="A418"/>
  <c r="B418"/>
  <c r="F424"/>
  <c r="G424"/>
  <c r="H424"/>
  <c r="I424"/>
  <c r="J424"/>
  <c r="A425"/>
  <c r="B425"/>
  <c r="F425"/>
  <c r="G425"/>
  <c r="G427" s="1"/>
  <c r="H425"/>
  <c r="I425"/>
  <c r="J425"/>
  <c r="A426"/>
  <c r="B426"/>
  <c r="F426"/>
  <c r="G426"/>
  <c r="H426"/>
  <c r="I426"/>
  <c r="J426"/>
  <c r="L426"/>
  <c r="F427"/>
  <c r="J427"/>
  <c r="L299"/>
  <c r="L269"/>
  <c r="L143"/>
  <c r="L173"/>
  <c r="L32"/>
  <c r="L27"/>
  <c r="L81"/>
  <c r="L153"/>
  <c r="L158"/>
  <c r="L410"/>
  <c r="L405"/>
  <c r="L368"/>
  <c r="L363"/>
  <c r="L101"/>
  <c r="L131"/>
  <c r="L242"/>
  <c r="L237"/>
  <c r="L383"/>
  <c r="L353"/>
  <c r="L311"/>
  <c r="L341"/>
  <c r="L172"/>
  <c r="L130"/>
  <c r="L291"/>
  <c r="L249"/>
  <c r="L89"/>
  <c r="L59"/>
  <c r="L165"/>
  <c r="L279"/>
  <c r="L284"/>
  <c r="L46"/>
  <c r="L88"/>
  <c r="L227"/>
  <c r="L257"/>
  <c r="L185"/>
  <c r="L215"/>
  <c r="L333"/>
  <c r="L207"/>
  <c r="L425"/>
  <c r="L395"/>
  <c r="L326"/>
  <c r="L321"/>
  <c r="L111"/>
  <c r="L116"/>
  <c r="L74"/>
  <c r="L69"/>
  <c r="L17"/>
  <c r="L47"/>
  <c r="L427"/>
  <c r="L382"/>
  <c r="L39"/>
  <c r="L256"/>
  <c r="L375"/>
  <c r="L195"/>
  <c r="L200"/>
  <c r="L214"/>
  <c r="L417"/>
  <c r="L123"/>
  <c r="L298"/>
  <c r="L424"/>
  <c r="L340"/>
</calcChain>
</file>

<file path=xl/sharedStrings.xml><?xml version="1.0" encoding="utf-8"?>
<sst xmlns="http://schemas.openxmlformats.org/spreadsheetml/2006/main" count="583" uniqueCount="154">
  <si>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</si>
  <si>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</si>
  <si>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</si>
  <si>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</si>
  <si>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</si>
  <si>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</si>
  <si>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</si>
  <si>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</si>
  <si>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</si>
  <si>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</si>
  <si>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</si>
  <si>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</si>
  <si>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</si>
  <si>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</si>
  <si>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</si>
  <si>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</si>
  <si>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</si>
  <si>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</si>
  <si>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</si>
  <si>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</si>
  <si>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</si>
  <si>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</si>
  <si>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</si>
  <si>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</si>
  <si>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</si>
  <si>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</si>
  <si>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</si>
  <si>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</si>
  <si>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</si>
  <si>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</si>
  <si>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</si>
  <si>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</si>
  <si>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</si>
  <si>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</si>
  <si>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</si>
  <si>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</si>
  <si>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</si>
  <si>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</si>
  <si>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</si>
  <si>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</si>
  <si>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</si>
  <si>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</si>
  <si>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</si>
  <si>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</si>
  <si>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</si>
  <si>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Омлет с колбасой</t>
  </si>
  <si>
    <t>хлеб пшеничный</t>
  </si>
  <si>
    <t>чай смолоком</t>
  </si>
  <si>
    <t>печенье</t>
  </si>
  <si>
    <t>чай</t>
  </si>
  <si>
    <t>11, 22</t>
  </si>
  <si>
    <t>винегрет</t>
  </si>
  <si>
    <t>рассольник Ленинградский</t>
  </si>
  <si>
    <t>макароны отварные с овощами</t>
  </si>
  <si>
    <t>компот из изюма</t>
  </si>
  <si>
    <t>хлеб ржаной</t>
  </si>
  <si>
    <t>колбаса отварная</t>
  </si>
  <si>
    <t>сок</t>
  </si>
  <si>
    <t>рыба, тушеная в томате с овощами</t>
  </si>
  <si>
    <t>картофельное пюре</t>
  </si>
  <si>
    <t>компот из яблок</t>
  </si>
  <si>
    <t>йогурт</t>
  </si>
  <si>
    <t>суп молочный гречневый</t>
  </si>
  <si>
    <t>сливочное масло</t>
  </si>
  <si>
    <t>компот из сухофруктов</t>
  </si>
  <si>
    <t>булочка "Осенняя"</t>
  </si>
  <si>
    <t>чай с лимоном</t>
  </si>
  <si>
    <t>салат картофельный с кв.капустой</t>
  </si>
  <si>
    <t>суп из овощей</t>
  </si>
  <si>
    <t>запеканка манная</t>
  </si>
  <si>
    <t>кисель</t>
  </si>
  <si>
    <t xml:space="preserve">хлеб пшеничный </t>
  </si>
  <si>
    <t>яйцо вареное</t>
  </si>
  <si>
    <t>молоко</t>
  </si>
  <si>
    <t>сыр</t>
  </si>
  <si>
    <t>рагу из птицы</t>
  </si>
  <si>
    <t>бифилайф</t>
  </si>
  <si>
    <t>каша ячневая молочная вязка</t>
  </si>
  <si>
    <t>какао с молоком</t>
  </si>
  <si>
    <t>вафли</t>
  </si>
  <si>
    <t>квашеная капуста с яблоком</t>
  </si>
  <si>
    <t>суп гороховый</t>
  </si>
  <si>
    <t>фрикадельки из говядины паровые</t>
  </si>
  <si>
    <t>картофельное пюре с морковью</t>
  </si>
  <si>
    <t>компот из смородины</t>
  </si>
  <si>
    <t>фрукты (яблоки)</t>
  </si>
  <si>
    <t>сырок творожный</t>
  </si>
  <si>
    <t>сырники из творога запеченные</t>
  </si>
  <si>
    <t>каша пшеничная жидкая</t>
  </si>
  <si>
    <t>кофейный напиток с молоком</t>
  </si>
  <si>
    <t>ватрушка творожная</t>
  </si>
  <si>
    <t>салат из свеклы с яблоками</t>
  </si>
  <si>
    <t>щи из кв.капусты с картофелем</t>
  </si>
  <si>
    <t>гуляш из говядины</t>
  </si>
  <si>
    <t>каша пшенная рассыпчатая</t>
  </si>
  <si>
    <t>напиток из шиповника</t>
  </si>
  <si>
    <t>гренки с сыром</t>
  </si>
  <si>
    <t>фрикадельки рыбные</t>
  </si>
  <si>
    <t>отварной картофель</t>
  </si>
  <si>
    <t>пудинг из творога паровой</t>
  </si>
  <si>
    <t>соус фруктовый</t>
  </si>
  <si>
    <t>шанежка с картофелем</t>
  </si>
  <si>
    <t>салат из квашеной капусты с луком</t>
  </si>
  <si>
    <t>свекольник</t>
  </si>
  <si>
    <t>птица тушеная</t>
  </si>
  <si>
    <t>макаронные изделия отварные с овощами</t>
  </si>
  <si>
    <t>фрукты (бананы)</t>
  </si>
  <si>
    <t>голубцы ленивые</t>
  </si>
  <si>
    <t>соус сметанный</t>
  </si>
  <si>
    <t>каша манная молочная вязкая</t>
  </si>
  <si>
    <t>икра кабачковая</t>
  </si>
  <si>
    <t>салат из свеклы с чесноком</t>
  </si>
  <si>
    <t>суп картофельный с рыбой</t>
  </si>
  <si>
    <t>котлеты из говядины</t>
  </si>
  <si>
    <t>рагу из овощей</t>
  </si>
  <si>
    <t>фрукты (груша)</t>
  </si>
  <si>
    <t>омлет с морковью</t>
  </si>
  <si>
    <t>суп молочный с макаронными изделиями</t>
  </si>
  <si>
    <t>пряники</t>
  </si>
  <si>
    <t>салат из свеклы с солеными огурцами</t>
  </si>
  <si>
    <t>борщ с капустой и картофелем</t>
  </si>
  <si>
    <t>рыбные котлеты</t>
  </si>
  <si>
    <t>картофель отварной в молоке</t>
  </si>
  <si>
    <t>курица в соусе с томатом</t>
  </si>
  <si>
    <t>овощи отварные</t>
  </si>
  <si>
    <t>,8,44</t>
  </si>
  <si>
    <t>каша овсяная из геркулеса</t>
  </si>
  <si>
    <t>суп картофельный  с мак.изд. на курином бульоне</t>
  </si>
  <si>
    <t>птица отварная</t>
  </si>
  <si>
    <t>капуста, тушеная с морковью в молоке</t>
  </si>
  <si>
    <t>компот их сухофруктов</t>
  </si>
  <si>
    <t>фркуты (яблоки)</t>
  </si>
  <si>
    <t>картофельная запеканка с тушеным мясом</t>
  </si>
  <si>
    <t>салат из свеклы  отварной</t>
  </si>
  <si>
    <t>каша "Дружба"</t>
  </si>
  <si>
    <t>колбаса в тесте</t>
  </si>
  <si>
    <t>чай с сахаром</t>
  </si>
  <si>
    <t>салат картофельный с огурцами солеными</t>
  </si>
  <si>
    <t>суп с клецками</t>
  </si>
  <si>
    <t>капуста тушеная</t>
  </si>
  <si>
    <t>кампот из изюма</t>
  </si>
  <si>
    <t>повидло</t>
  </si>
  <si>
    <t>пудинг творожный запеченный</t>
  </si>
  <si>
    <t>34, 76</t>
  </si>
  <si>
    <t>макаронные изделия отварные</t>
  </si>
  <si>
    <t>кабачковая икра</t>
  </si>
  <si>
    <t>салат из свеклы и моркови</t>
  </si>
  <si>
    <t>суп-пюре из овощей</t>
  </si>
  <si>
    <t>любительские рыбные котлеты</t>
  </si>
  <si>
    <t>рис припущенный с томатом</t>
  </si>
  <si>
    <t>жаркое по-домашнему</t>
  </si>
  <si>
    <t>салат из соленых огурцов с луком</t>
  </si>
  <si>
    <t>директор</t>
  </si>
  <si>
    <t>Брюханова А.В.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</si>
</sst>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4" borderId="2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17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 applyProtection="1">
      <alignment wrapText="1"/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horizontal="left" wrapText="1"/>
      <protection locked="0"/>
    </xf>
    <xf numFmtId="0" fontId="1" fillId="2" borderId="29" xfId="0" applyFont="1" applyFill="1" applyBorder="1" applyAlignment="1" applyProtection="1">
      <alignment horizontal="left" wrapText="1"/>
      <protection locked="0"/>
    </xf>
    <xf numFmtId="0" fontId="1" fillId="2" borderId="30" xfId="0" applyFont="1" applyFill="1" applyBorder="1" applyAlignment="1" applyProtection="1">
      <alignment horizontal="left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27"/>
  <sheetViews>
    <sheetView tabSelected="1" workbookViewId="0">
      <pane xSplit="4" ySplit="5" topLeftCell="E350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61"/>
      <c r="D1" s="62"/>
      <c r="E1" s="63"/>
      <c r="F1" s="13" t="s">
        <v>16</v>
      </c>
      <c r="G1" s="2" t="s">
        <v>17</v>
      </c>
      <c r="H1" s="64" t="s">
        <v>152</v>
      </c>
      <c r="I1" s="65"/>
      <c r="J1" s="65"/>
      <c r="K1" s="66"/>
    </row>
    <row r="2" spans="1:12" ht="18" customHeight="1">
      <c r="A2" s="43" t="s">
        <v>6</v>
      </c>
      <c r="C2" s="2"/>
      <c r="G2" s="2" t="s">
        <v>18</v>
      </c>
      <c r="H2" s="64" t="s">
        <v>153</v>
      </c>
      <c r="I2" s="65"/>
      <c r="J2" s="65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2024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190</v>
      </c>
      <c r="G6" s="48">
        <v>10.75</v>
      </c>
      <c r="H6" s="48">
        <v>32.96</v>
      </c>
      <c r="I6" s="48">
        <v>3.81</v>
      </c>
      <c r="J6" s="48">
        <v>353.87</v>
      </c>
      <c r="K6" s="49">
        <v>135</v>
      </c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47</v>
      </c>
      <c r="F8" s="51">
        <v>150</v>
      </c>
      <c r="G8" s="51">
        <v>1.05</v>
      </c>
      <c r="H8" s="51">
        <v>1.2</v>
      </c>
      <c r="I8" s="51">
        <v>13.04</v>
      </c>
      <c r="J8" s="51">
        <v>67.16</v>
      </c>
      <c r="K8" s="52">
        <v>295</v>
      </c>
      <c r="L8" s="51"/>
    </row>
    <row r="9" spans="1:12" ht="15">
      <c r="A9" s="25"/>
      <c r="B9" s="16"/>
      <c r="C9" s="11"/>
      <c r="D9" s="7" t="s">
        <v>23</v>
      </c>
      <c r="E9" s="50" t="s">
        <v>46</v>
      </c>
      <c r="F9" s="51">
        <v>55</v>
      </c>
      <c r="G9" s="51">
        <v>3.68</v>
      </c>
      <c r="H9" s="51">
        <v>0.38</v>
      </c>
      <c r="I9" s="51">
        <v>29.15</v>
      </c>
      <c r="J9" s="51">
        <v>132</v>
      </c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395</v>
      </c>
      <c r="G13" s="21">
        <f t="shared" ref="G13:J13" si="0">SUM(G6:G12)</f>
        <v>15.48</v>
      </c>
      <c r="H13" s="21">
        <f t="shared" si="0"/>
        <v>34.540000000000006</v>
      </c>
      <c r="I13" s="21">
        <f t="shared" si="0"/>
        <v>46</v>
      </c>
      <c r="J13" s="21">
        <f t="shared" si="0"/>
        <v>553.03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 t="s">
        <v>48</v>
      </c>
      <c r="F15" s="51">
        <v>43</v>
      </c>
      <c r="G15" s="51">
        <v>5.16</v>
      </c>
      <c r="H15" s="58" t="s">
        <v>50</v>
      </c>
      <c r="I15" s="51">
        <v>41.1</v>
      </c>
      <c r="J15" s="51">
        <v>278.64</v>
      </c>
      <c r="K15" s="52"/>
      <c r="L15" s="51"/>
    </row>
    <row r="16" spans="1:12" ht="15">
      <c r="A16" s="25"/>
      <c r="B16" s="16"/>
      <c r="C16" s="11"/>
      <c r="D16" s="6" t="s">
        <v>22</v>
      </c>
      <c r="E16" s="50" t="s">
        <v>49</v>
      </c>
      <c r="F16" s="51">
        <v>200</v>
      </c>
      <c r="G16" s="51">
        <v>0</v>
      </c>
      <c r="H16" s="51">
        <v>0</v>
      </c>
      <c r="I16" s="51">
        <v>0</v>
      </c>
      <c r="J16" s="51">
        <v>0</v>
      </c>
      <c r="K16" s="52">
        <v>301</v>
      </c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243</v>
      </c>
      <c r="G17" s="21">
        <f t="shared" ref="G17:J17" si="2">SUM(G14:G16)</f>
        <v>5.16</v>
      </c>
      <c r="H17" s="21">
        <f t="shared" si="2"/>
        <v>0</v>
      </c>
      <c r="I17" s="21">
        <f t="shared" si="2"/>
        <v>41.1</v>
      </c>
      <c r="J17" s="21">
        <f t="shared" si="2"/>
        <v>278.64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120</v>
      </c>
      <c r="G18" s="51">
        <v>1.51</v>
      </c>
      <c r="H18" s="51">
        <v>12.16</v>
      </c>
      <c r="I18" s="51">
        <v>9.98</v>
      </c>
      <c r="J18" s="51">
        <v>155.11000000000001</v>
      </c>
      <c r="K18" s="52">
        <v>1</v>
      </c>
      <c r="L18" s="51"/>
    </row>
    <row r="19" spans="1:12" ht="15">
      <c r="A19" s="25"/>
      <c r="B19" s="16"/>
      <c r="C19" s="11"/>
      <c r="D19" s="7" t="s">
        <v>28</v>
      </c>
      <c r="E19" s="50" t="s">
        <v>52</v>
      </c>
      <c r="F19" s="51">
        <v>270</v>
      </c>
      <c r="G19" s="51">
        <v>7.45</v>
      </c>
      <c r="H19" s="51">
        <v>12.69</v>
      </c>
      <c r="I19" s="51">
        <v>34.97</v>
      </c>
      <c r="J19" s="51">
        <v>169.68</v>
      </c>
      <c r="K19" s="52">
        <v>42</v>
      </c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 t="s">
        <v>53</v>
      </c>
      <c r="F21" s="51">
        <v>200</v>
      </c>
      <c r="G21" s="51">
        <v>6.8</v>
      </c>
      <c r="H21" s="51">
        <v>9.32</v>
      </c>
      <c r="I21" s="51">
        <v>40.119999999999997</v>
      </c>
      <c r="J21" s="51">
        <v>271.56</v>
      </c>
      <c r="K21" s="52">
        <v>125</v>
      </c>
      <c r="L21" s="51"/>
    </row>
    <row r="22" spans="1:12" ht="15">
      <c r="A22" s="25"/>
      <c r="B22" s="16"/>
      <c r="C22" s="11"/>
      <c r="D22" s="7" t="s">
        <v>31</v>
      </c>
      <c r="E22" s="50" t="s">
        <v>54</v>
      </c>
      <c r="F22" s="51">
        <v>200</v>
      </c>
      <c r="G22" s="51">
        <v>0.33</v>
      </c>
      <c r="H22" s="51">
        <v>0</v>
      </c>
      <c r="I22" s="51">
        <v>22.66</v>
      </c>
      <c r="J22" s="51">
        <v>91.98</v>
      </c>
      <c r="K22" s="52">
        <v>280</v>
      </c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 t="s">
        <v>55</v>
      </c>
      <c r="F24" s="51">
        <v>120</v>
      </c>
      <c r="G24" s="51">
        <v>6.22</v>
      </c>
      <c r="H24" s="51">
        <v>1.1499999999999999</v>
      </c>
      <c r="I24" s="51">
        <v>42.75</v>
      </c>
      <c r="J24" s="51">
        <v>108.9</v>
      </c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910</v>
      </c>
      <c r="G27" s="21">
        <f t="shared" ref="G27:J27" si="3">SUM(G18:G26)</f>
        <v>22.31</v>
      </c>
      <c r="H27" s="21">
        <f t="shared" si="3"/>
        <v>35.32</v>
      </c>
      <c r="I27" s="21">
        <f t="shared" si="3"/>
        <v>150.47999999999999</v>
      </c>
      <c r="J27" s="21">
        <f t="shared" si="3"/>
        <v>797.23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2</v>
      </c>
      <c r="H29" s="51">
        <v>0.2</v>
      </c>
      <c r="I29" s="51">
        <v>5.8</v>
      </c>
      <c r="J29" s="51">
        <v>36</v>
      </c>
      <c r="K29" s="52">
        <v>293</v>
      </c>
      <c r="L29" s="51"/>
    </row>
    <row r="30" spans="1:12" ht="15">
      <c r="A30" s="25"/>
      <c r="B30" s="16"/>
      <c r="C30" s="11"/>
      <c r="D30" s="6"/>
      <c r="E30" s="50" t="s">
        <v>56</v>
      </c>
      <c r="F30" s="51">
        <v>50</v>
      </c>
      <c r="G30" s="51">
        <v>15</v>
      </c>
      <c r="H30" s="51">
        <v>22.5</v>
      </c>
      <c r="I30" s="51">
        <v>0</v>
      </c>
      <c r="J30" s="51">
        <v>262.5</v>
      </c>
      <c r="K30" s="52">
        <v>363</v>
      </c>
      <c r="L30" s="51"/>
    </row>
    <row r="31" spans="1:12" ht="15">
      <c r="A31" s="25"/>
      <c r="B31" s="16"/>
      <c r="C31" s="11"/>
      <c r="D31" s="6"/>
      <c r="E31" s="50" t="s">
        <v>46</v>
      </c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250</v>
      </c>
      <c r="G32" s="21">
        <f t="shared" ref="G32:J32" si="4">SUM(G28:G31)</f>
        <v>17</v>
      </c>
      <c r="H32" s="21">
        <f t="shared" si="4"/>
        <v>22.7</v>
      </c>
      <c r="I32" s="21">
        <f t="shared" si="4"/>
        <v>5.8</v>
      </c>
      <c r="J32" s="21">
        <f t="shared" si="4"/>
        <v>298.5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58</v>
      </c>
      <c r="F33" s="51">
        <v>180</v>
      </c>
      <c r="G33" s="51">
        <v>18.66</v>
      </c>
      <c r="H33" s="51">
        <v>10.32</v>
      </c>
      <c r="I33" s="51">
        <v>9.5500000000000007</v>
      </c>
      <c r="J33" s="51">
        <v>206.08</v>
      </c>
      <c r="K33" s="52">
        <v>172</v>
      </c>
      <c r="L33" s="51"/>
    </row>
    <row r="34" spans="1:12" ht="15">
      <c r="A34" s="25"/>
      <c r="B34" s="16"/>
      <c r="C34" s="11"/>
      <c r="D34" s="7" t="s">
        <v>30</v>
      </c>
      <c r="E34" s="50" t="s">
        <v>59</v>
      </c>
      <c r="F34" s="51">
        <v>180</v>
      </c>
      <c r="G34" s="51">
        <v>3.83</v>
      </c>
      <c r="H34" s="51">
        <v>7.27</v>
      </c>
      <c r="I34" s="51">
        <v>27.95</v>
      </c>
      <c r="J34" s="51">
        <v>192.54</v>
      </c>
      <c r="K34" s="52">
        <v>241</v>
      </c>
      <c r="L34" s="51"/>
    </row>
    <row r="35" spans="1:12" ht="15">
      <c r="A35" s="25"/>
      <c r="B35" s="16"/>
      <c r="C35" s="11"/>
      <c r="D35" s="7" t="s">
        <v>31</v>
      </c>
      <c r="E35" s="50" t="s">
        <v>60</v>
      </c>
      <c r="F35" s="51">
        <v>200</v>
      </c>
      <c r="G35" s="51">
        <v>0.16</v>
      </c>
      <c r="H35" s="51">
        <v>0</v>
      </c>
      <c r="I35" s="51">
        <v>14.99</v>
      </c>
      <c r="J35" s="51">
        <v>60.64</v>
      </c>
      <c r="K35" s="52">
        <v>282</v>
      </c>
      <c r="L35" s="51"/>
    </row>
    <row r="36" spans="1:12" ht="15">
      <c r="A36" s="25"/>
      <c r="B36" s="16"/>
      <c r="C36" s="11"/>
      <c r="D36" s="7" t="s">
        <v>23</v>
      </c>
      <c r="E36" s="50" t="s">
        <v>46</v>
      </c>
      <c r="F36" s="51">
        <v>45</v>
      </c>
      <c r="G36" s="51">
        <v>3.0150000000000001</v>
      </c>
      <c r="H36" s="51">
        <v>0.315</v>
      </c>
      <c r="I36" s="51">
        <v>23.85</v>
      </c>
      <c r="J36" s="51">
        <v>108</v>
      </c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605</v>
      </c>
      <c r="G39" s="21">
        <f t="shared" ref="G39:J39" si="5">SUM(G33:G38)</f>
        <v>25.665000000000003</v>
      </c>
      <c r="H39" s="21">
        <f t="shared" si="5"/>
        <v>17.905000000000001</v>
      </c>
      <c r="I39" s="21">
        <f t="shared" si="5"/>
        <v>76.34</v>
      </c>
      <c r="J39" s="21">
        <f t="shared" si="5"/>
        <v>567.26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61</v>
      </c>
      <c r="F40" s="51">
        <v>180</v>
      </c>
      <c r="G40" s="51">
        <v>6.3</v>
      </c>
      <c r="H40" s="51">
        <v>7.17</v>
      </c>
      <c r="I40" s="51">
        <v>9.1999999999999993</v>
      </c>
      <c r="J40" s="51">
        <v>126.58</v>
      </c>
      <c r="K40" s="52">
        <v>272</v>
      </c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180</v>
      </c>
      <c r="G46" s="21">
        <f t="shared" ref="G46:J46" si="6">SUM(G40:G45)</f>
        <v>6.3</v>
      </c>
      <c r="H46" s="21">
        <f t="shared" si="6"/>
        <v>7.17</v>
      </c>
      <c r="I46" s="21">
        <f t="shared" si="6"/>
        <v>9.1999999999999993</v>
      </c>
      <c r="J46" s="21">
        <f t="shared" si="6"/>
        <v>126.58</v>
      </c>
      <c r="K46" s="27"/>
      <c r="L46" s="21">
        <f ca="1">SUM(L40:L48)</f>
        <v>0</v>
      </c>
    </row>
    <row r="47" spans="1:12" ht="15" customHeight="1" thickBot="1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2583</v>
      </c>
      <c r="G47" s="34">
        <f t="shared" ref="G47:J47" si="7">G13+G17+G27+G32+G39+G46</f>
        <v>91.915000000000006</v>
      </c>
      <c r="H47" s="34">
        <f t="shared" si="7"/>
        <v>117.63500000000002</v>
      </c>
      <c r="I47" s="34">
        <f t="shared" si="7"/>
        <v>328.92</v>
      </c>
      <c r="J47" s="34">
        <f t="shared" si="7"/>
        <v>2621.2399999999998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62</v>
      </c>
      <c r="F48" s="48">
        <v>250</v>
      </c>
      <c r="G48" s="48">
        <v>6.18</v>
      </c>
      <c r="H48" s="48">
        <v>7.58</v>
      </c>
      <c r="I48" s="48">
        <v>23.28</v>
      </c>
      <c r="J48" s="48">
        <v>185.68</v>
      </c>
      <c r="K48" s="49">
        <v>52</v>
      </c>
      <c r="L48" s="48"/>
    </row>
    <row r="49" spans="1:12" ht="15">
      <c r="A49" s="15"/>
      <c r="B49" s="16"/>
      <c r="C49" s="11"/>
      <c r="D49" s="6"/>
      <c r="E49" s="50" t="s">
        <v>63</v>
      </c>
      <c r="F49" s="51">
        <v>15</v>
      </c>
      <c r="G49" s="51">
        <v>0.15</v>
      </c>
      <c r="H49" s="51">
        <v>10.8</v>
      </c>
      <c r="I49" s="51">
        <v>0.15</v>
      </c>
      <c r="J49" s="51">
        <v>99</v>
      </c>
      <c r="K49" s="52">
        <v>365</v>
      </c>
      <c r="L49" s="51"/>
    </row>
    <row r="50" spans="1:12" ht="15">
      <c r="A50" s="15"/>
      <c r="B50" s="16"/>
      <c r="C50" s="11"/>
      <c r="D50" s="7" t="s">
        <v>22</v>
      </c>
      <c r="E50" s="50" t="s">
        <v>64</v>
      </c>
      <c r="F50" s="51">
        <v>200</v>
      </c>
      <c r="G50" s="51">
        <v>0.56000000000000005</v>
      </c>
      <c r="H50" s="51">
        <v>0</v>
      </c>
      <c r="I50" s="51">
        <v>27.89</v>
      </c>
      <c r="J50" s="51">
        <v>113.79</v>
      </c>
      <c r="K50" s="52">
        <v>283</v>
      </c>
      <c r="L50" s="51"/>
    </row>
    <row r="51" spans="1:12" ht="15">
      <c r="A51" s="15"/>
      <c r="B51" s="16"/>
      <c r="C51" s="11"/>
      <c r="D51" s="7" t="s">
        <v>23</v>
      </c>
      <c r="E51" s="50" t="s">
        <v>46</v>
      </c>
      <c r="F51" s="51">
        <v>60</v>
      </c>
      <c r="G51" s="51">
        <v>4.0199999999999996</v>
      </c>
      <c r="H51" s="51">
        <v>0.42</v>
      </c>
      <c r="I51" s="51">
        <v>31.8</v>
      </c>
      <c r="J51" s="51">
        <v>144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525</v>
      </c>
      <c r="G55" s="21">
        <f t="shared" ref="G55" si="8">SUM(G48:G54)</f>
        <v>10.91</v>
      </c>
      <c r="H55" s="21">
        <f t="shared" ref="H55" si="9">SUM(H48:H54)</f>
        <v>18.800000000000004</v>
      </c>
      <c r="I55" s="21">
        <f t="shared" ref="I55" si="10">SUM(I48:I54)</f>
        <v>83.12</v>
      </c>
      <c r="J55" s="21">
        <f t="shared" ref="J55" si="11">SUM(J48:J54)</f>
        <v>542.47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 t="s">
        <v>65</v>
      </c>
      <c r="F57" s="51">
        <v>60</v>
      </c>
      <c r="G57" s="51">
        <v>4.37</v>
      </c>
      <c r="H57" s="51">
        <v>7.07</v>
      </c>
      <c r="I57" s="51">
        <v>36.799999999999997</v>
      </c>
      <c r="J57" s="51">
        <v>228.2</v>
      </c>
      <c r="K57" s="52">
        <v>309</v>
      </c>
      <c r="L57" s="51"/>
    </row>
    <row r="58" spans="1:12" ht="15">
      <c r="A58" s="15"/>
      <c r="B58" s="16"/>
      <c r="C58" s="11"/>
      <c r="D58" s="6"/>
      <c r="E58" s="50" t="s">
        <v>66</v>
      </c>
      <c r="F58" s="51">
        <v>200</v>
      </c>
      <c r="G58" s="51">
        <v>7.0000000000000007E-2</v>
      </c>
      <c r="H58" s="51">
        <v>0.01</v>
      </c>
      <c r="I58" s="51">
        <v>15.31</v>
      </c>
      <c r="J58" s="51">
        <v>61.62</v>
      </c>
      <c r="K58" s="52">
        <v>294</v>
      </c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260</v>
      </c>
      <c r="G59" s="21">
        <f t="shared" ref="G59" si="13">SUM(G56:G58)</f>
        <v>4.4400000000000004</v>
      </c>
      <c r="H59" s="21">
        <f t="shared" ref="H59" si="14">SUM(H56:H58)</f>
        <v>7.08</v>
      </c>
      <c r="I59" s="21">
        <f t="shared" ref="I59" si="15">SUM(I56:I58)</f>
        <v>52.11</v>
      </c>
      <c r="J59" s="21">
        <f t="shared" ref="J59" si="16">SUM(J56:J58)</f>
        <v>289.82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67</v>
      </c>
      <c r="F60" s="51">
        <v>115</v>
      </c>
      <c r="G60" s="51">
        <v>1.84</v>
      </c>
      <c r="H60" s="51">
        <v>6.04</v>
      </c>
      <c r="I60" s="51">
        <v>14.58</v>
      </c>
      <c r="J60" s="51">
        <v>118.32</v>
      </c>
      <c r="K60" s="52">
        <v>32</v>
      </c>
      <c r="L60" s="51"/>
    </row>
    <row r="61" spans="1:12" ht="15">
      <c r="A61" s="15"/>
      <c r="B61" s="16"/>
      <c r="C61" s="11"/>
      <c r="D61" s="7" t="s">
        <v>28</v>
      </c>
      <c r="E61" s="50" t="s">
        <v>68</v>
      </c>
      <c r="F61" s="51">
        <v>270</v>
      </c>
      <c r="G61" s="51">
        <v>4.0999999999999996</v>
      </c>
      <c r="H61" s="51">
        <v>6.81</v>
      </c>
      <c r="I61" s="51">
        <v>13.59</v>
      </c>
      <c r="J61" s="51">
        <v>132.57</v>
      </c>
      <c r="K61" s="52"/>
      <c r="L61" s="51"/>
    </row>
    <row r="62" spans="1:12" ht="15">
      <c r="A62" s="15"/>
      <c r="B62" s="16"/>
      <c r="C62" s="11"/>
      <c r="D62" s="7" t="s">
        <v>29</v>
      </c>
      <c r="E62" s="50" t="s">
        <v>69</v>
      </c>
      <c r="F62" s="51">
        <v>255</v>
      </c>
      <c r="G62" s="51">
        <v>5.81</v>
      </c>
      <c r="H62" s="51">
        <v>12.4</v>
      </c>
      <c r="I62" s="51">
        <v>56.08</v>
      </c>
      <c r="J62" s="51">
        <v>361</v>
      </c>
      <c r="K62" s="52">
        <v>119</v>
      </c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 t="s">
        <v>70</v>
      </c>
      <c r="F64" s="51">
        <v>200</v>
      </c>
      <c r="G64" s="51">
        <v>1.36</v>
      </c>
      <c r="H64" s="51">
        <v>0</v>
      </c>
      <c r="I64" s="51">
        <v>29.02</v>
      </c>
      <c r="J64" s="51">
        <v>116.19</v>
      </c>
      <c r="K64" s="52">
        <v>274</v>
      </c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 t="s">
        <v>55</v>
      </c>
      <c r="F66" s="51">
        <v>120</v>
      </c>
      <c r="G66" s="51">
        <v>6.22</v>
      </c>
      <c r="H66" s="51">
        <v>1.1499999999999999</v>
      </c>
      <c r="I66" s="51">
        <v>42.75</v>
      </c>
      <c r="J66" s="51">
        <v>108.9</v>
      </c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960</v>
      </c>
      <c r="G69" s="21">
        <f t="shared" ref="G69" si="18">SUM(G60:G68)</f>
        <v>19.329999999999998</v>
      </c>
      <c r="H69" s="21">
        <f t="shared" ref="H69" si="19">SUM(H60:H68)</f>
        <v>26.4</v>
      </c>
      <c r="I69" s="21">
        <f t="shared" ref="I69" si="20">SUM(I60:I68)</f>
        <v>156.01999999999998</v>
      </c>
      <c r="J69" s="21">
        <f t="shared" ref="J69" si="21">SUM(J60:J68)</f>
        <v>836.9799999999999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71</v>
      </c>
      <c r="F70" s="51">
        <v>60</v>
      </c>
      <c r="G70" s="51">
        <v>4.0199999999999996</v>
      </c>
      <c r="H70" s="51">
        <v>0.42</v>
      </c>
      <c r="I70" s="51">
        <v>31.8</v>
      </c>
      <c r="J70" s="51">
        <v>144</v>
      </c>
      <c r="K70" s="52"/>
      <c r="L70" s="51"/>
    </row>
    <row r="71" spans="1:12" ht="15">
      <c r="A71" s="15"/>
      <c r="B71" s="16"/>
      <c r="C71" s="11"/>
      <c r="D71" s="12" t="s">
        <v>31</v>
      </c>
      <c r="E71" s="50" t="s">
        <v>73</v>
      </c>
      <c r="F71" s="51">
        <v>200</v>
      </c>
      <c r="G71" s="51">
        <v>5.59</v>
      </c>
      <c r="H71" s="51">
        <v>6.38</v>
      </c>
      <c r="I71" s="51">
        <v>9.31</v>
      </c>
      <c r="J71" s="51">
        <v>117.31</v>
      </c>
      <c r="K71" s="52">
        <v>288</v>
      </c>
      <c r="L71" s="51"/>
    </row>
    <row r="72" spans="1:12" ht="15">
      <c r="A72" s="15"/>
      <c r="B72" s="16"/>
      <c r="C72" s="11"/>
      <c r="D72" s="6"/>
      <c r="E72" s="50" t="s">
        <v>74</v>
      </c>
      <c r="F72" s="51">
        <v>30</v>
      </c>
      <c r="G72" s="51">
        <v>6.96</v>
      </c>
      <c r="H72" s="51">
        <v>8.85</v>
      </c>
      <c r="I72" s="51">
        <v>0</v>
      </c>
      <c r="J72" s="51">
        <v>109.2</v>
      </c>
      <c r="K72" s="52">
        <v>366</v>
      </c>
      <c r="L72" s="51"/>
    </row>
    <row r="73" spans="1:12" ht="15">
      <c r="A73" s="15"/>
      <c r="B73" s="16"/>
      <c r="C73" s="11"/>
      <c r="D73" s="6"/>
      <c r="E73" s="50" t="s">
        <v>72</v>
      </c>
      <c r="F73" s="51">
        <v>40</v>
      </c>
      <c r="G73" s="51">
        <v>5.08</v>
      </c>
      <c r="H73" s="51">
        <v>4.5999999999999996</v>
      </c>
      <c r="I73" s="51">
        <v>0.28000000000000003</v>
      </c>
      <c r="J73" s="51">
        <v>62.8</v>
      </c>
      <c r="K73" s="52">
        <v>139</v>
      </c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330</v>
      </c>
      <c r="G74" s="21">
        <f t="shared" ref="G74" si="23">SUM(G70:G73)</f>
        <v>21.65</v>
      </c>
      <c r="H74" s="21">
        <f t="shared" ref="H74" si="24">SUM(H70:H73)</f>
        <v>20.25</v>
      </c>
      <c r="I74" s="21">
        <f t="shared" ref="I74" si="25">SUM(I70:I73)</f>
        <v>41.39</v>
      </c>
      <c r="J74" s="21">
        <f t="shared" ref="J74" si="26">SUM(J70:J73)</f>
        <v>433.31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75</v>
      </c>
      <c r="F75" s="51">
        <v>230</v>
      </c>
      <c r="G75" s="51">
        <v>20.21</v>
      </c>
      <c r="H75" s="51">
        <v>25.74</v>
      </c>
      <c r="I75" s="51">
        <v>23.92</v>
      </c>
      <c r="J75" s="51">
        <v>405.56</v>
      </c>
      <c r="K75" s="52">
        <v>214</v>
      </c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 t="s">
        <v>57</v>
      </c>
      <c r="F77" s="51">
        <v>200</v>
      </c>
      <c r="G77" s="51">
        <v>2</v>
      </c>
      <c r="H77" s="51">
        <v>0.2</v>
      </c>
      <c r="I77" s="51">
        <v>5.8</v>
      </c>
      <c r="J77" s="51">
        <v>36</v>
      </c>
      <c r="K77" s="52">
        <v>293</v>
      </c>
      <c r="L77" s="51"/>
    </row>
    <row r="78" spans="1:12" ht="15">
      <c r="A78" s="15"/>
      <c r="B78" s="16"/>
      <c r="C78" s="11"/>
      <c r="D78" s="7" t="s">
        <v>23</v>
      </c>
      <c r="E78" s="50" t="s">
        <v>71</v>
      </c>
      <c r="F78" s="51">
        <v>50</v>
      </c>
      <c r="G78" s="51">
        <v>3.35</v>
      </c>
      <c r="H78" s="51">
        <v>0.35</v>
      </c>
      <c r="I78" s="51">
        <v>26.5</v>
      </c>
      <c r="J78" s="51">
        <v>120</v>
      </c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480</v>
      </c>
      <c r="G81" s="21">
        <f t="shared" ref="G81" si="28">SUM(G75:G80)</f>
        <v>25.560000000000002</v>
      </c>
      <c r="H81" s="21">
        <f t="shared" ref="H81" si="29">SUM(H75:H80)</f>
        <v>26.29</v>
      </c>
      <c r="I81" s="21">
        <f t="shared" ref="I81" si="30">SUM(I75:I80)</f>
        <v>56.22</v>
      </c>
      <c r="J81" s="21">
        <f t="shared" ref="J81" si="31">SUM(J75:J80)</f>
        <v>561.55999999999995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76</v>
      </c>
      <c r="F82" s="51">
        <v>180</v>
      </c>
      <c r="G82" s="51">
        <v>6.3</v>
      </c>
      <c r="H82" s="51">
        <v>7.17</v>
      </c>
      <c r="I82" s="51">
        <v>9.1999999999999993</v>
      </c>
      <c r="J82" s="51">
        <v>126.58</v>
      </c>
      <c r="K82" s="52">
        <v>272</v>
      </c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180</v>
      </c>
      <c r="G88" s="21">
        <f t="shared" ref="G88" si="33">SUM(G82:G87)</f>
        <v>6.3</v>
      </c>
      <c r="H88" s="21">
        <f t="shared" ref="H88" si="34">SUM(H82:H87)</f>
        <v>7.17</v>
      </c>
      <c r="I88" s="21">
        <f t="shared" ref="I88" si="35">SUM(I82:I87)</f>
        <v>9.1999999999999993</v>
      </c>
      <c r="J88" s="21">
        <f t="shared" ref="J88" si="36">SUM(J82:J87)</f>
        <v>126.58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2735</v>
      </c>
      <c r="G89" s="34">
        <f t="shared" ref="G89" si="38">G55+G59+G69+G74+G81+G88</f>
        <v>88.19</v>
      </c>
      <c r="H89" s="34">
        <f t="shared" ref="H89" si="39">H55+H59+H69+H74+H81+H88</f>
        <v>105.99</v>
      </c>
      <c r="I89" s="34">
        <f t="shared" ref="I89" si="40">I55+I59+I69+I74+I81+I88</f>
        <v>398.06</v>
      </c>
      <c r="J89" s="34">
        <f t="shared" ref="J89" si="41">J55+J59+J69+J74+J81+J88</f>
        <v>2790.72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77</v>
      </c>
      <c r="F90" s="48">
        <v>205</v>
      </c>
      <c r="G90" s="48">
        <v>7.23</v>
      </c>
      <c r="H90" s="48">
        <v>6.67</v>
      </c>
      <c r="I90" s="48">
        <v>39.54</v>
      </c>
      <c r="J90" s="48">
        <v>246.87</v>
      </c>
      <c r="K90" s="49">
        <v>115</v>
      </c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 t="s">
        <v>78</v>
      </c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 t="s">
        <v>46</v>
      </c>
      <c r="F93" s="51">
        <v>60</v>
      </c>
      <c r="G93" s="51">
        <v>4.0199999999999996</v>
      </c>
      <c r="H93" s="51">
        <v>0.42</v>
      </c>
      <c r="I93" s="51">
        <v>31.8</v>
      </c>
      <c r="J93" s="51">
        <v>144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265</v>
      </c>
      <c r="G97" s="21">
        <f t="shared" ref="G97" si="43">SUM(G90:G96)</f>
        <v>11.25</v>
      </c>
      <c r="H97" s="21">
        <f t="shared" ref="H97" si="44">SUM(H90:H96)</f>
        <v>7.09</v>
      </c>
      <c r="I97" s="21">
        <f t="shared" ref="I97" si="45">SUM(I90:I96)</f>
        <v>71.34</v>
      </c>
      <c r="J97" s="21">
        <f t="shared" ref="J97" si="46">SUM(J90:J96)</f>
        <v>390.87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79</v>
      </c>
      <c r="F98" s="51">
        <v>25</v>
      </c>
      <c r="G98" s="51">
        <v>0.85</v>
      </c>
      <c r="H98" s="51">
        <v>7.55</v>
      </c>
      <c r="I98" s="51">
        <v>16.16</v>
      </c>
      <c r="J98" s="51">
        <v>134.75</v>
      </c>
      <c r="K98" s="52"/>
      <c r="L98" s="51"/>
    </row>
    <row r="99" spans="1:12" ht="15">
      <c r="A99" s="25"/>
      <c r="B99" s="16"/>
      <c r="C99" s="11"/>
      <c r="D99" s="6"/>
      <c r="E99" s="50" t="s">
        <v>72</v>
      </c>
      <c r="F99" s="51">
        <v>40</v>
      </c>
      <c r="G99" s="51">
        <v>5.08</v>
      </c>
      <c r="H99" s="51">
        <v>4.5999999999999996</v>
      </c>
      <c r="I99" s="51">
        <v>0.28000000000000003</v>
      </c>
      <c r="J99" s="51">
        <v>62.8</v>
      </c>
      <c r="K99" s="52">
        <v>139</v>
      </c>
      <c r="L99" s="51"/>
    </row>
    <row r="100" spans="1:12" ht="15">
      <c r="A100" s="25"/>
      <c r="B100" s="16"/>
      <c r="C100" s="11"/>
      <c r="D100" s="6"/>
      <c r="E100" s="50" t="s">
        <v>73</v>
      </c>
      <c r="F100" s="51">
        <v>180</v>
      </c>
      <c r="G100" s="51">
        <v>4.1900000000000004</v>
      </c>
      <c r="H100" s="51">
        <v>4.78</v>
      </c>
      <c r="I100" s="51">
        <v>6.98</v>
      </c>
      <c r="J100" s="51">
        <v>87.98</v>
      </c>
      <c r="K100" s="52">
        <v>288</v>
      </c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245</v>
      </c>
      <c r="G101" s="21">
        <f t="shared" ref="G101" si="47">SUM(G98:G100)</f>
        <v>10.120000000000001</v>
      </c>
      <c r="H101" s="21">
        <f t="shared" ref="H101" si="48">SUM(H98:H100)</f>
        <v>16.93</v>
      </c>
      <c r="I101" s="21">
        <f t="shared" ref="I101" si="49">SUM(I98:I100)</f>
        <v>23.42</v>
      </c>
      <c r="J101" s="21">
        <f t="shared" ref="J101" si="50">SUM(J98:J100)</f>
        <v>285.53000000000003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80</v>
      </c>
      <c r="F102" s="51">
        <v>120</v>
      </c>
      <c r="G102" s="51">
        <v>1.27</v>
      </c>
      <c r="H102" s="51">
        <v>12.19</v>
      </c>
      <c r="I102" s="51">
        <v>6.14</v>
      </c>
      <c r="J102" s="51">
        <v>139.29</v>
      </c>
      <c r="K102" s="52"/>
      <c r="L102" s="51"/>
    </row>
    <row r="103" spans="1:12" ht="15">
      <c r="A103" s="25"/>
      <c r="B103" s="16"/>
      <c r="C103" s="11"/>
      <c r="D103" s="7" t="s">
        <v>28</v>
      </c>
      <c r="E103" s="50" t="s">
        <v>81</v>
      </c>
      <c r="F103" s="51">
        <v>250</v>
      </c>
      <c r="G103" s="51">
        <v>4.22</v>
      </c>
      <c r="H103" s="51">
        <v>4.3600000000000003</v>
      </c>
      <c r="I103" s="51">
        <v>13.61</v>
      </c>
      <c r="J103" s="51">
        <v>106.31</v>
      </c>
      <c r="K103" s="52">
        <v>45</v>
      </c>
      <c r="L103" s="51"/>
    </row>
    <row r="104" spans="1:12" ht="15">
      <c r="A104" s="25"/>
      <c r="B104" s="16"/>
      <c r="C104" s="11"/>
      <c r="D104" s="7" t="s">
        <v>29</v>
      </c>
      <c r="E104" s="50" t="s">
        <v>82</v>
      </c>
      <c r="F104" s="51">
        <v>100</v>
      </c>
      <c r="G104" s="51">
        <v>15.25</v>
      </c>
      <c r="H104" s="51">
        <v>14.24</v>
      </c>
      <c r="I104" s="51">
        <v>7.61</v>
      </c>
      <c r="J104" s="51">
        <v>219.7</v>
      </c>
      <c r="K104" s="52">
        <v>203</v>
      </c>
      <c r="L104" s="51"/>
    </row>
    <row r="105" spans="1:12" ht="15">
      <c r="A105" s="25"/>
      <c r="B105" s="16"/>
      <c r="C105" s="11"/>
      <c r="D105" s="7" t="s">
        <v>30</v>
      </c>
      <c r="E105" s="50" t="s">
        <v>83</v>
      </c>
      <c r="F105" s="51">
        <v>180</v>
      </c>
      <c r="G105" s="51">
        <v>3.69</v>
      </c>
      <c r="H105" s="51">
        <v>4.1500000000000004</v>
      </c>
      <c r="I105" s="51">
        <v>26.51</v>
      </c>
      <c r="J105" s="51">
        <v>158.19999999999999</v>
      </c>
      <c r="K105" s="52">
        <v>242</v>
      </c>
      <c r="L105" s="51"/>
    </row>
    <row r="106" spans="1:12" ht="15">
      <c r="A106" s="25"/>
      <c r="B106" s="16"/>
      <c r="C106" s="11"/>
      <c r="D106" s="7" t="s">
        <v>31</v>
      </c>
      <c r="E106" s="50" t="s">
        <v>84</v>
      </c>
      <c r="F106" s="51">
        <v>200</v>
      </c>
      <c r="G106" s="51">
        <v>0.31</v>
      </c>
      <c r="H106" s="51">
        <v>7.0000000000000007E-2</v>
      </c>
      <c r="I106" s="51">
        <v>18.09</v>
      </c>
      <c r="J106" s="51">
        <v>74.17</v>
      </c>
      <c r="K106" s="52">
        <v>279</v>
      </c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 t="s">
        <v>55</v>
      </c>
      <c r="F108" s="51">
        <v>120</v>
      </c>
      <c r="G108" s="51">
        <v>6.22</v>
      </c>
      <c r="H108" s="51">
        <v>1.1499999999999999</v>
      </c>
      <c r="I108" s="51">
        <v>42.75</v>
      </c>
      <c r="J108" s="51">
        <v>108.9</v>
      </c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970</v>
      </c>
      <c r="G111" s="21">
        <f t="shared" ref="G111" si="52">SUM(G102:G110)</f>
        <v>30.96</v>
      </c>
      <c r="H111" s="21">
        <f t="shared" ref="H111" si="53">SUM(H102:H110)</f>
        <v>36.159999999999997</v>
      </c>
      <c r="I111" s="21">
        <f t="shared" ref="I111" si="54">SUM(I102:I110)</f>
        <v>114.71000000000001</v>
      </c>
      <c r="J111" s="21">
        <f t="shared" ref="J111" si="55">SUM(J102:J110)</f>
        <v>806.56999999999994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46</v>
      </c>
      <c r="F112" s="51">
        <v>60</v>
      </c>
      <c r="G112" s="51">
        <v>4.0199999999999996</v>
      </c>
      <c r="H112" s="51">
        <v>0.42</v>
      </c>
      <c r="I112" s="51">
        <v>31.8</v>
      </c>
      <c r="J112" s="51">
        <v>144</v>
      </c>
      <c r="K112" s="52"/>
      <c r="L112" s="51"/>
    </row>
    <row r="113" spans="1:12" ht="15">
      <c r="A113" s="25"/>
      <c r="B113" s="16"/>
      <c r="C113" s="11"/>
      <c r="D113" s="12" t="s">
        <v>31</v>
      </c>
      <c r="E113" s="50" t="s">
        <v>57</v>
      </c>
      <c r="F113" s="51">
        <v>200</v>
      </c>
      <c r="G113" s="51">
        <v>2</v>
      </c>
      <c r="H113" s="51">
        <v>0.2</v>
      </c>
      <c r="I113" s="51">
        <v>5.8</v>
      </c>
      <c r="J113" s="51">
        <v>36</v>
      </c>
      <c r="K113" s="52">
        <v>293</v>
      </c>
      <c r="L113" s="51"/>
    </row>
    <row r="114" spans="1:12" ht="15">
      <c r="A114" s="25"/>
      <c r="B114" s="16"/>
      <c r="C114" s="11"/>
      <c r="D114" s="6"/>
      <c r="E114" s="50" t="s">
        <v>85</v>
      </c>
      <c r="F114" s="51">
        <v>160</v>
      </c>
      <c r="G114" s="51">
        <v>0.64</v>
      </c>
      <c r="H114" s="51">
        <v>0.64</v>
      </c>
      <c r="I114" s="51">
        <v>16.64</v>
      </c>
      <c r="J114" s="51">
        <v>72</v>
      </c>
      <c r="K114" s="52">
        <v>89</v>
      </c>
      <c r="L114" s="51"/>
    </row>
    <row r="115" spans="1:12" ht="15">
      <c r="A115" s="25"/>
      <c r="B115" s="16"/>
      <c r="C115" s="11"/>
      <c r="D115" s="6"/>
      <c r="E115" s="50" t="s">
        <v>86</v>
      </c>
      <c r="F115" s="51">
        <v>45</v>
      </c>
      <c r="G115" s="51">
        <v>4.55</v>
      </c>
      <c r="H115" s="51">
        <v>11.5</v>
      </c>
      <c r="I115" s="51">
        <v>9.25</v>
      </c>
      <c r="J115" s="51">
        <v>157.5</v>
      </c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465</v>
      </c>
      <c r="G116" s="21">
        <f t="shared" ref="G116" si="57">SUM(G112:G115)</f>
        <v>11.209999999999999</v>
      </c>
      <c r="H116" s="21">
        <f t="shared" ref="H116" si="58">SUM(H112:H115)</f>
        <v>12.76</v>
      </c>
      <c r="I116" s="21">
        <f t="shared" ref="I116" si="59">SUM(I112:I115)</f>
        <v>63.49</v>
      </c>
      <c r="J116" s="21">
        <f t="shared" ref="J116" si="60">SUM(J112:J115)</f>
        <v>409.5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87</v>
      </c>
      <c r="F117" s="51">
        <v>200</v>
      </c>
      <c r="G117" s="51">
        <v>36.159999999999997</v>
      </c>
      <c r="H117" s="51">
        <v>6.98</v>
      </c>
      <c r="I117" s="51">
        <v>59.56</v>
      </c>
      <c r="J117" s="51">
        <v>445.76</v>
      </c>
      <c r="K117" s="52">
        <v>155</v>
      </c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 t="s">
        <v>49</v>
      </c>
      <c r="F119" s="51">
        <v>200</v>
      </c>
      <c r="G119" s="51">
        <v>0</v>
      </c>
      <c r="H119" s="51">
        <v>0</v>
      </c>
      <c r="I119" s="51">
        <v>0</v>
      </c>
      <c r="J119" s="51">
        <v>0</v>
      </c>
      <c r="K119" s="52">
        <v>301</v>
      </c>
      <c r="L119" s="51"/>
    </row>
    <row r="120" spans="1:12" ht="15">
      <c r="A120" s="25"/>
      <c r="B120" s="16"/>
      <c r="C120" s="11"/>
      <c r="D120" s="7" t="s">
        <v>23</v>
      </c>
      <c r="E120" s="50" t="s">
        <v>46</v>
      </c>
      <c r="F120" s="51">
        <v>50</v>
      </c>
      <c r="G120" s="51">
        <v>3.35</v>
      </c>
      <c r="H120" s="51">
        <v>35</v>
      </c>
      <c r="I120" s="51">
        <v>26.5</v>
      </c>
      <c r="J120" s="51">
        <v>120</v>
      </c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450</v>
      </c>
      <c r="G123" s="21">
        <f t="shared" ref="G123" si="62">SUM(G117:G122)</f>
        <v>39.51</v>
      </c>
      <c r="H123" s="21">
        <f t="shared" ref="H123" si="63">SUM(H117:H122)</f>
        <v>41.980000000000004</v>
      </c>
      <c r="I123" s="21">
        <f t="shared" ref="I123" si="64">SUM(I117:I122)</f>
        <v>86.06</v>
      </c>
      <c r="J123" s="21">
        <f t="shared" ref="J123" si="65">SUM(J117:J122)</f>
        <v>565.76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61</v>
      </c>
      <c r="F124" s="51">
        <v>180</v>
      </c>
      <c r="G124" s="51">
        <v>6.3</v>
      </c>
      <c r="H124" s="51">
        <v>7.17</v>
      </c>
      <c r="I124" s="51">
        <v>9.1999999999999993</v>
      </c>
      <c r="J124" s="51">
        <v>126.58</v>
      </c>
      <c r="K124" s="52">
        <v>272</v>
      </c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180</v>
      </c>
      <c r="G130" s="21">
        <f t="shared" ref="G130" si="67">SUM(G124:G129)</f>
        <v>6.3</v>
      </c>
      <c r="H130" s="21">
        <f t="shared" ref="H130" si="68">SUM(H124:H129)</f>
        <v>7.17</v>
      </c>
      <c r="I130" s="21">
        <f t="shared" ref="I130" si="69">SUM(I124:I129)</f>
        <v>9.1999999999999993</v>
      </c>
      <c r="J130" s="21">
        <f t="shared" ref="J130" si="70">SUM(J124:J129)</f>
        <v>126.58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2575</v>
      </c>
      <c r="G131" s="34">
        <f t="shared" ref="G131" si="72">G97+G101+G111+G116+G123+G130</f>
        <v>109.35</v>
      </c>
      <c r="H131" s="34">
        <f t="shared" ref="H131" si="73">H97+H101+H111+H116+H123+H130</f>
        <v>122.09</v>
      </c>
      <c r="I131" s="34">
        <f t="shared" ref="I131" si="74">I97+I101+I111+I116+I123+I130</f>
        <v>368.22</v>
      </c>
      <c r="J131" s="34">
        <f t="shared" ref="J131" si="75">J97+J101+J111+J116+J123+J130</f>
        <v>2584.81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88</v>
      </c>
      <c r="F132" s="48">
        <v>205</v>
      </c>
      <c r="G132" s="48">
        <v>7.44</v>
      </c>
      <c r="H132" s="48">
        <v>8.07</v>
      </c>
      <c r="I132" s="48">
        <v>35.28</v>
      </c>
      <c r="J132" s="48">
        <v>243.92</v>
      </c>
      <c r="K132" s="49">
        <v>108</v>
      </c>
      <c r="L132" s="48"/>
    </row>
    <row r="133" spans="1:12" ht="15">
      <c r="A133" s="25"/>
      <c r="B133" s="16"/>
      <c r="C133" s="11"/>
      <c r="D133" s="6"/>
      <c r="E133" s="50" t="s">
        <v>63</v>
      </c>
      <c r="F133" s="51">
        <v>10</v>
      </c>
      <c r="G133" s="51">
        <v>0.1</v>
      </c>
      <c r="H133" s="51">
        <v>7.2</v>
      </c>
      <c r="I133" s="51">
        <v>0.1</v>
      </c>
      <c r="J133" s="51">
        <v>66</v>
      </c>
      <c r="K133" s="52">
        <v>365</v>
      </c>
      <c r="L133" s="51"/>
    </row>
    <row r="134" spans="1:12" ht="15">
      <c r="A134" s="25"/>
      <c r="B134" s="16"/>
      <c r="C134" s="11"/>
      <c r="D134" s="7" t="s">
        <v>22</v>
      </c>
      <c r="E134" s="50" t="s">
        <v>89</v>
      </c>
      <c r="F134" s="51">
        <v>200</v>
      </c>
      <c r="G134" s="51">
        <v>2.79</v>
      </c>
      <c r="H134" s="51">
        <v>3.19</v>
      </c>
      <c r="I134" s="51">
        <v>19.71</v>
      </c>
      <c r="J134" s="51">
        <v>118.69</v>
      </c>
      <c r="K134" s="52">
        <v>286</v>
      </c>
      <c r="L134" s="51"/>
    </row>
    <row r="135" spans="1:12" ht="15">
      <c r="A135" s="25"/>
      <c r="B135" s="16"/>
      <c r="C135" s="11"/>
      <c r="D135" s="7" t="s">
        <v>23</v>
      </c>
      <c r="E135" s="50" t="s">
        <v>46</v>
      </c>
      <c r="F135" s="51">
        <v>50</v>
      </c>
      <c r="G135" s="51">
        <v>3.35</v>
      </c>
      <c r="H135" s="51">
        <v>0.35</v>
      </c>
      <c r="I135" s="51">
        <v>26.5</v>
      </c>
      <c r="J135" s="51">
        <v>120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465</v>
      </c>
      <c r="G139" s="21">
        <f t="shared" ref="G139" si="77">SUM(G132:G138)</f>
        <v>13.68</v>
      </c>
      <c r="H139" s="21">
        <f t="shared" ref="H139" si="78">SUM(H132:H138)</f>
        <v>18.810000000000002</v>
      </c>
      <c r="I139" s="21">
        <f t="shared" ref="I139" si="79">SUM(I132:I138)</f>
        <v>81.59</v>
      </c>
      <c r="J139" s="21">
        <f t="shared" ref="J139" si="80">SUM(J132:J138)</f>
        <v>548.6099999999999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 t="s">
        <v>90</v>
      </c>
      <c r="F141" s="51">
        <v>60</v>
      </c>
      <c r="G141" s="51">
        <v>12.24</v>
      </c>
      <c r="H141" s="51">
        <v>2.94</v>
      </c>
      <c r="I141" s="51">
        <v>44.63</v>
      </c>
      <c r="J141" s="51">
        <v>253.86</v>
      </c>
      <c r="K141" s="52">
        <v>330</v>
      </c>
      <c r="L141" s="51"/>
    </row>
    <row r="142" spans="1:12" ht="15">
      <c r="A142" s="25"/>
      <c r="B142" s="16"/>
      <c r="C142" s="11"/>
      <c r="D142" s="6"/>
      <c r="E142" s="50" t="s">
        <v>57</v>
      </c>
      <c r="F142" s="51">
        <v>190</v>
      </c>
      <c r="G142" s="51">
        <v>19</v>
      </c>
      <c r="H142" s="51">
        <v>0.19</v>
      </c>
      <c r="I142" s="51">
        <v>5.51</v>
      </c>
      <c r="J142" s="51">
        <v>34.200000000000003</v>
      </c>
      <c r="K142" s="52">
        <v>293</v>
      </c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250</v>
      </c>
      <c r="G143" s="21">
        <f t="shared" ref="G143" si="82">SUM(G140:G142)</f>
        <v>31.240000000000002</v>
      </c>
      <c r="H143" s="21">
        <f t="shared" ref="H143" si="83">SUM(H140:H142)</f>
        <v>3.13</v>
      </c>
      <c r="I143" s="21">
        <f t="shared" ref="I143" si="84">SUM(I140:I142)</f>
        <v>50.14</v>
      </c>
      <c r="J143" s="21">
        <f t="shared" ref="J143" si="85">SUM(J140:J142)</f>
        <v>288.06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91</v>
      </c>
      <c r="F144" s="51">
        <v>80</v>
      </c>
      <c r="G144" s="51">
        <v>0.88</v>
      </c>
      <c r="H144" s="51">
        <v>4.12</v>
      </c>
      <c r="I144" s="51">
        <v>9.83</v>
      </c>
      <c r="J144" s="51">
        <v>71.207999999999998</v>
      </c>
      <c r="K144" s="52"/>
      <c r="L144" s="51"/>
    </row>
    <row r="145" spans="1:12" ht="15">
      <c r="A145" s="25"/>
      <c r="B145" s="16"/>
      <c r="C145" s="11"/>
      <c r="D145" s="7" t="s">
        <v>28</v>
      </c>
      <c r="E145" s="50" t="s">
        <v>92</v>
      </c>
      <c r="F145" s="51">
        <v>250</v>
      </c>
      <c r="G145" s="51">
        <v>3.24</v>
      </c>
      <c r="H145" s="51">
        <v>675</v>
      </c>
      <c r="I145" s="51">
        <v>9.26</v>
      </c>
      <c r="J145" s="51">
        <v>106.72</v>
      </c>
      <c r="K145" s="52">
        <v>61</v>
      </c>
      <c r="L145" s="51"/>
    </row>
    <row r="146" spans="1:12" ht="15">
      <c r="A146" s="25"/>
      <c r="B146" s="16"/>
      <c r="C146" s="11"/>
      <c r="D146" s="7" t="s">
        <v>29</v>
      </c>
      <c r="E146" s="50" t="s">
        <v>93</v>
      </c>
      <c r="F146" s="51">
        <v>100</v>
      </c>
      <c r="G146" s="51">
        <v>18.059999999999999</v>
      </c>
      <c r="H146" s="51">
        <v>20.170000000000002</v>
      </c>
      <c r="I146" s="51">
        <v>5.61</v>
      </c>
      <c r="J146" s="51">
        <v>276.27</v>
      </c>
      <c r="K146" s="52">
        <v>180</v>
      </c>
      <c r="L146" s="51"/>
    </row>
    <row r="147" spans="1:12" ht="15">
      <c r="A147" s="25"/>
      <c r="B147" s="16"/>
      <c r="C147" s="11"/>
      <c r="D147" s="7" t="s">
        <v>30</v>
      </c>
      <c r="E147" s="50" t="s">
        <v>94</v>
      </c>
      <c r="F147" s="51">
        <v>180</v>
      </c>
      <c r="G147" s="51">
        <v>7.88</v>
      </c>
      <c r="H147" s="51">
        <v>7.7</v>
      </c>
      <c r="I147" s="51">
        <v>46.96</v>
      </c>
      <c r="J147" s="51">
        <v>289.38</v>
      </c>
      <c r="K147" s="52">
        <v>180</v>
      </c>
      <c r="L147" s="51"/>
    </row>
    <row r="148" spans="1:12" ht="15">
      <c r="A148" s="25"/>
      <c r="B148" s="16"/>
      <c r="C148" s="11"/>
      <c r="D148" s="7" t="s">
        <v>31</v>
      </c>
      <c r="E148" s="50" t="s">
        <v>95</v>
      </c>
      <c r="F148" s="51">
        <v>200</v>
      </c>
      <c r="G148" s="51">
        <v>0.68</v>
      </c>
      <c r="H148" s="51">
        <v>0</v>
      </c>
      <c r="I148" s="51">
        <v>21.01</v>
      </c>
      <c r="J148" s="51">
        <v>46.87</v>
      </c>
      <c r="K148" s="52">
        <v>289</v>
      </c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 t="s">
        <v>55</v>
      </c>
      <c r="F150" s="51">
        <v>120</v>
      </c>
      <c r="G150" s="51">
        <v>6.22</v>
      </c>
      <c r="H150" s="51">
        <v>1.1499999999999999</v>
      </c>
      <c r="I150" s="51">
        <v>42.75</v>
      </c>
      <c r="J150" s="51">
        <v>108.9</v>
      </c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930</v>
      </c>
      <c r="G153" s="21">
        <f t="shared" ref="G153" si="87">SUM(G144:G152)</f>
        <v>36.96</v>
      </c>
      <c r="H153" s="21">
        <f t="shared" ref="H153" si="88">SUM(H144:H152)</f>
        <v>708.14</v>
      </c>
      <c r="I153" s="21">
        <f t="shared" ref="I153" si="89">SUM(I144:I152)</f>
        <v>135.42000000000002</v>
      </c>
      <c r="J153" s="21">
        <f t="shared" ref="J153" si="90">SUM(J144:J152)</f>
        <v>899.34799999999996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 t="s">
        <v>73</v>
      </c>
      <c r="F155" s="51">
        <v>200</v>
      </c>
      <c r="G155" s="51">
        <v>5.59</v>
      </c>
      <c r="H155" s="51">
        <v>6.38</v>
      </c>
      <c r="I155" s="51">
        <v>9.3800000000000008</v>
      </c>
      <c r="J155" s="51">
        <v>117.31</v>
      </c>
      <c r="K155" s="52">
        <v>288</v>
      </c>
      <c r="L155" s="51"/>
    </row>
    <row r="156" spans="1:12" ht="15">
      <c r="A156" s="25"/>
      <c r="B156" s="16"/>
      <c r="C156" s="11"/>
      <c r="D156" s="6"/>
      <c r="E156" s="50" t="s">
        <v>96</v>
      </c>
      <c r="F156" s="51">
        <v>70</v>
      </c>
      <c r="G156" s="51">
        <v>10.92</v>
      </c>
      <c r="H156" s="51">
        <v>11.13</v>
      </c>
      <c r="I156" s="51">
        <v>41.16</v>
      </c>
      <c r="J156" s="51">
        <v>308.56</v>
      </c>
      <c r="K156" s="52">
        <v>76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270</v>
      </c>
      <c r="G158" s="21">
        <f t="shared" ref="G158" si="92">SUM(G154:G157)</f>
        <v>16.509999999999998</v>
      </c>
      <c r="H158" s="21">
        <f t="shared" ref="H158" si="93">SUM(H154:H157)</f>
        <v>17.510000000000002</v>
      </c>
      <c r="I158" s="21">
        <f t="shared" ref="I158" si="94">SUM(I154:I157)</f>
        <v>50.54</v>
      </c>
      <c r="J158" s="21">
        <f t="shared" ref="J158" si="95">SUM(J154:J157)</f>
        <v>425.87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97</v>
      </c>
      <c r="F159" s="51">
        <v>140</v>
      </c>
      <c r="G159" s="51">
        <v>20.92</v>
      </c>
      <c r="H159" s="51">
        <v>10.81</v>
      </c>
      <c r="I159" s="51">
        <v>11.04</v>
      </c>
      <c r="J159" s="51">
        <v>161.63</v>
      </c>
      <c r="K159" s="52">
        <v>175</v>
      </c>
      <c r="L159" s="51"/>
    </row>
    <row r="160" spans="1:12" ht="15">
      <c r="A160" s="25"/>
      <c r="B160" s="16"/>
      <c r="C160" s="11"/>
      <c r="D160" s="7" t="s">
        <v>30</v>
      </c>
      <c r="E160" s="50" t="s">
        <v>98</v>
      </c>
      <c r="F160" s="51">
        <v>180</v>
      </c>
      <c r="G160" s="51">
        <v>3.76</v>
      </c>
      <c r="H160" s="51">
        <v>8.44</v>
      </c>
      <c r="I160" s="51">
        <v>32.65</v>
      </c>
      <c r="J160" s="51">
        <v>218.95</v>
      </c>
      <c r="K160" s="52">
        <v>239</v>
      </c>
      <c r="L160" s="51"/>
    </row>
    <row r="161" spans="1:12" ht="15">
      <c r="A161" s="25"/>
      <c r="B161" s="16"/>
      <c r="C161" s="11"/>
      <c r="D161" s="7" t="s">
        <v>31</v>
      </c>
      <c r="E161" s="50" t="s">
        <v>60</v>
      </c>
      <c r="F161" s="51">
        <v>200</v>
      </c>
      <c r="G161" s="51">
        <v>0.16</v>
      </c>
      <c r="H161" s="51">
        <v>0</v>
      </c>
      <c r="I161" s="51">
        <v>4.99</v>
      </c>
      <c r="J161" s="51">
        <v>60.64</v>
      </c>
      <c r="K161" s="52">
        <v>282</v>
      </c>
      <c r="L161" s="51"/>
    </row>
    <row r="162" spans="1:12" ht="15">
      <c r="A162" s="25"/>
      <c r="B162" s="16"/>
      <c r="C162" s="11"/>
      <c r="D162" s="7" t="s">
        <v>23</v>
      </c>
      <c r="E162" s="50" t="s">
        <v>46</v>
      </c>
      <c r="F162" s="51">
        <v>50</v>
      </c>
      <c r="G162" s="51">
        <v>3.35</v>
      </c>
      <c r="H162" s="51">
        <v>0.35</v>
      </c>
      <c r="I162" s="51">
        <v>26.5</v>
      </c>
      <c r="J162" s="51">
        <v>120</v>
      </c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570</v>
      </c>
      <c r="G165" s="21">
        <f t="shared" ref="G165" si="97">SUM(G159:G164)</f>
        <v>28.19</v>
      </c>
      <c r="H165" s="21">
        <f t="shared" ref="H165" si="98">SUM(H159:H164)</f>
        <v>19.600000000000001</v>
      </c>
      <c r="I165" s="21">
        <f t="shared" ref="I165" si="99">SUM(I159:I164)</f>
        <v>75.180000000000007</v>
      </c>
      <c r="J165" s="21">
        <f t="shared" ref="J165" si="100">SUM(J159:J164)</f>
        <v>561.22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76</v>
      </c>
      <c r="F166" s="51">
        <v>180</v>
      </c>
      <c r="G166" s="51">
        <v>6.3</v>
      </c>
      <c r="H166" s="51">
        <v>7.17</v>
      </c>
      <c r="I166" s="51">
        <v>9.1999999999999993</v>
      </c>
      <c r="J166" s="51">
        <v>126.58</v>
      </c>
      <c r="K166" s="52">
        <v>272</v>
      </c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180</v>
      </c>
      <c r="G172" s="21">
        <f t="shared" ref="G172" si="102">SUM(G166:G171)</f>
        <v>6.3</v>
      </c>
      <c r="H172" s="21">
        <f t="shared" ref="H172" si="103">SUM(H166:H171)</f>
        <v>7.17</v>
      </c>
      <c r="I172" s="21">
        <f t="shared" ref="I172" si="104">SUM(I166:I171)</f>
        <v>9.1999999999999993</v>
      </c>
      <c r="J172" s="21">
        <f t="shared" ref="J172" si="105">SUM(J166:J171)</f>
        <v>126.58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2665</v>
      </c>
      <c r="G173" s="34">
        <f t="shared" ref="G173" si="107">G139+G143+G153+G158+G165+G172</f>
        <v>132.88</v>
      </c>
      <c r="H173" s="34">
        <f t="shared" ref="H173" si="108">H139+H143+H153+H158+H165+H172</f>
        <v>774.36</v>
      </c>
      <c r="I173" s="34">
        <f t="shared" ref="I173" si="109">I139+I143+I153+I158+I165+I172</f>
        <v>402.07000000000005</v>
      </c>
      <c r="J173" s="34">
        <f t="shared" ref="J173" si="110">J139+J143+J153+J158+J165+J172</f>
        <v>2849.6880000000001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99</v>
      </c>
      <c r="F174" s="48">
        <v>250</v>
      </c>
      <c r="G174" s="48">
        <v>41.95</v>
      </c>
      <c r="H174" s="48">
        <v>15.01</v>
      </c>
      <c r="I174" s="48">
        <v>68.260000000000005</v>
      </c>
      <c r="J174" s="48">
        <v>245.36</v>
      </c>
      <c r="K174" s="49">
        <v>151</v>
      </c>
      <c r="L174" s="48"/>
    </row>
    <row r="175" spans="1:12" ht="15">
      <c r="A175" s="25"/>
      <c r="B175" s="16"/>
      <c r="C175" s="11"/>
      <c r="D175" s="6"/>
      <c r="E175" s="50" t="s">
        <v>100</v>
      </c>
      <c r="F175" s="51">
        <v>60</v>
      </c>
      <c r="G175" s="51">
        <v>0.34</v>
      </c>
      <c r="H175" s="51">
        <v>0</v>
      </c>
      <c r="I175" s="51">
        <v>7.1</v>
      </c>
      <c r="J175" s="51">
        <v>29.78</v>
      </c>
      <c r="K175" s="52">
        <v>266</v>
      </c>
      <c r="L175" s="51"/>
    </row>
    <row r="176" spans="1:12" ht="1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</v>
      </c>
      <c r="H176" s="51">
        <v>0</v>
      </c>
      <c r="I176" s="51">
        <v>0</v>
      </c>
      <c r="J176" s="51">
        <v>0</v>
      </c>
      <c r="K176" s="52">
        <v>301</v>
      </c>
      <c r="L176" s="51"/>
    </row>
    <row r="177" spans="1:12" ht="15">
      <c r="A177" s="25"/>
      <c r="B177" s="16"/>
      <c r="C177" s="11"/>
      <c r="D177" s="7" t="s">
        <v>23</v>
      </c>
      <c r="E177" s="50" t="s">
        <v>46</v>
      </c>
      <c r="F177" s="51">
        <v>80</v>
      </c>
      <c r="G177" s="51">
        <v>5.36</v>
      </c>
      <c r="H177" s="51">
        <v>0.56000000000000005</v>
      </c>
      <c r="I177" s="51">
        <v>42.4</v>
      </c>
      <c r="J177" s="51">
        <v>192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63</v>
      </c>
      <c r="F179" s="51">
        <v>10</v>
      </c>
      <c r="G179" s="51">
        <v>0.1</v>
      </c>
      <c r="H179" s="51">
        <v>7.2</v>
      </c>
      <c r="I179" s="51">
        <v>0.1</v>
      </c>
      <c r="J179" s="51">
        <v>66</v>
      </c>
      <c r="K179" s="52">
        <v>365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12">SUM(G174:G180)</f>
        <v>47.750000000000007</v>
      </c>
      <c r="H181" s="21">
        <f t="shared" ref="H181" si="113">SUM(H174:H180)</f>
        <v>22.77</v>
      </c>
      <c r="I181" s="21">
        <f t="shared" ref="I181" si="114">SUM(I174:I180)</f>
        <v>117.85999999999999</v>
      </c>
      <c r="J181" s="21">
        <f t="shared" ref="J181" si="115">SUM(J174:J180)</f>
        <v>533.14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 t="s">
        <v>101</v>
      </c>
      <c r="F183" s="51">
        <v>65</v>
      </c>
      <c r="G183" s="51">
        <v>6.51</v>
      </c>
      <c r="H183" s="51">
        <v>7.06</v>
      </c>
      <c r="I183" s="51">
        <v>37.450000000000003</v>
      </c>
      <c r="J183" s="51">
        <v>239.43</v>
      </c>
      <c r="K183" s="52">
        <v>340</v>
      </c>
      <c r="L183" s="51"/>
    </row>
    <row r="184" spans="1:12" ht="15">
      <c r="A184" s="25"/>
      <c r="B184" s="16"/>
      <c r="C184" s="11"/>
      <c r="D184" s="6"/>
      <c r="E184" s="50" t="s">
        <v>57</v>
      </c>
      <c r="F184" s="51">
        <v>210</v>
      </c>
      <c r="G184" s="51">
        <v>2.1</v>
      </c>
      <c r="H184" s="51">
        <v>0.21</v>
      </c>
      <c r="I184" s="51">
        <v>6.09</v>
      </c>
      <c r="J184" s="51">
        <v>37.799999999999997</v>
      </c>
      <c r="K184" s="52">
        <v>293</v>
      </c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275</v>
      </c>
      <c r="G185" s="21">
        <f t="shared" ref="G185" si="116">SUM(G182:G184)</f>
        <v>8.61</v>
      </c>
      <c r="H185" s="21">
        <f t="shared" ref="H185" si="117">SUM(H182:H184)</f>
        <v>7.27</v>
      </c>
      <c r="I185" s="21">
        <f t="shared" ref="I185" si="118">SUM(I182:I184)</f>
        <v>43.540000000000006</v>
      </c>
      <c r="J185" s="21">
        <f t="shared" ref="J185" si="119">SUM(J182:J184)</f>
        <v>277.23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102</v>
      </c>
      <c r="F186" s="51">
        <v>100</v>
      </c>
      <c r="G186" s="51">
        <v>1.6</v>
      </c>
      <c r="H186" s="51">
        <v>10</v>
      </c>
      <c r="I186" s="51">
        <v>3.58</v>
      </c>
      <c r="J186" s="51">
        <v>110.6</v>
      </c>
      <c r="K186" s="52">
        <v>7</v>
      </c>
      <c r="L186" s="51"/>
    </row>
    <row r="187" spans="1:12" ht="15">
      <c r="A187" s="25"/>
      <c r="B187" s="16"/>
      <c r="C187" s="11"/>
      <c r="D187" s="7" t="s">
        <v>28</v>
      </c>
      <c r="E187" s="50" t="s">
        <v>103</v>
      </c>
      <c r="F187" s="51">
        <v>250</v>
      </c>
      <c r="G187" s="51">
        <v>3.81</v>
      </c>
      <c r="H187" s="51">
        <v>6.81</v>
      </c>
      <c r="I187" s="51">
        <v>10.050000000000001</v>
      </c>
      <c r="J187" s="51">
        <v>11.68</v>
      </c>
      <c r="K187" s="52">
        <v>43</v>
      </c>
      <c r="L187" s="51"/>
    </row>
    <row r="188" spans="1:12" ht="15">
      <c r="A188" s="25"/>
      <c r="B188" s="16"/>
      <c r="C188" s="11"/>
      <c r="D188" s="7" t="s">
        <v>29</v>
      </c>
      <c r="E188" s="50" t="s">
        <v>104</v>
      </c>
      <c r="F188" s="51">
        <v>120</v>
      </c>
      <c r="G188" s="51">
        <v>18.84</v>
      </c>
      <c r="H188" s="51">
        <v>11.28</v>
      </c>
      <c r="I188" s="51">
        <v>3.96</v>
      </c>
      <c r="J188" s="51">
        <v>202.8</v>
      </c>
      <c r="K188" s="52">
        <v>213</v>
      </c>
      <c r="L188" s="51"/>
    </row>
    <row r="189" spans="1:12" ht="15">
      <c r="A189" s="25"/>
      <c r="B189" s="16"/>
      <c r="C189" s="11"/>
      <c r="D189" s="7" t="s">
        <v>30</v>
      </c>
      <c r="E189" s="50" t="s">
        <v>105</v>
      </c>
      <c r="F189" s="51">
        <v>180</v>
      </c>
      <c r="G189" s="51">
        <v>6.46</v>
      </c>
      <c r="H189" s="51">
        <v>7.07</v>
      </c>
      <c r="I189" s="51">
        <v>41.07</v>
      </c>
      <c r="J189" s="51">
        <v>253.87</v>
      </c>
      <c r="K189" s="52">
        <v>228</v>
      </c>
      <c r="L189" s="51"/>
    </row>
    <row r="190" spans="1:12" ht="15">
      <c r="A190" s="25"/>
      <c r="B190" s="16"/>
      <c r="C190" s="11"/>
      <c r="D190" s="7" t="s">
        <v>31</v>
      </c>
      <c r="E190" s="50" t="s">
        <v>66</v>
      </c>
      <c r="F190" s="51">
        <v>200</v>
      </c>
      <c r="G190" s="51">
        <v>7.0000000000000007E-2</v>
      </c>
      <c r="H190" s="51">
        <v>0.01</v>
      </c>
      <c r="I190" s="51">
        <v>15.31</v>
      </c>
      <c r="J190" s="51">
        <v>61.62</v>
      </c>
      <c r="K190" s="52">
        <v>294</v>
      </c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 t="s">
        <v>55</v>
      </c>
      <c r="F192" s="51">
        <v>120</v>
      </c>
      <c r="G192" s="51">
        <v>6.22</v>
      </c>
      <c r="H192" s="51">
        <v>1.1499999999999999</v>
      </c>
      <c r="I192" s="51">
        <v>42.75</v>
      </c>
      <c r="J192" s="51">
        <v>108.9</v>
      </c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970</v>
      </c>
      <c r="G195" s="21">
        <f t="shared" ref="G195" si="121">SUM(G186:G194)</f>
        <v>37</v>
      </c>
      <c r="H195" s="21">
        <f t="shared" ref="H195" si="122">SUM(H186:H194)</f>
        <v>36.319999999999993</v>
      </c>
      <c r="I195" s="21">
        <f t="shared" ref="I195" si="123">SUM(I186:I194)</f>
        <v>116.72</v>
      </c>
      <c r="J195" s="21">
        <f t="shared" ref="J195" si="124">SUM(J186:J194)</f>
        <v>749.47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46</v>
      </c>
      <c r="F196" s="51">
        <v>65</v>
      </c>
      <c r="G196" s="51">
        <v>4.34</v>
      </c>
      <c r="H196" s="51">
        <v>0.44</v>
      </c>
      <c r="I196" s="51">
        <v>34.450000000000003</v>
      </c>
      <c r="J196" s="51">
        <v>156</v>
      </c>
      <c r="K196" s="52"/>
      <c r="L196" s="51"/>
    </row>
    <row r="197" spans="1:12" ht="15">
      <c r="A197" s="25"/>
      <c r="B197" s="16"/>
      <c r="C197" s="11"/>
      <c r="D197" s="12" t="s">
        <v>31</v>
      </c>
      <c r="E197" s="50" t="s">
        <v>73</v>
      </c>
      <c r="F197" s="51">
        <v>200</v>
      </c>
      <c r="G197" s="51">
        <v>5.59</v>
      </c>
      <c r="H197" s="51">
        <v>6.38</v>
      </c>
      <c r="I197" s="51">
        <v>9.31</v>
      </c>
      <c r="J197" s="51">
        <v>117.31</v>
      </c>
      <c r="K197" s="52">
        <v>288</v>
      </c>
      <c r="L197" s="51"/>
    </row>
    <row r="198" spans="1:12" ht="15">
      <c r="A198" s="25"/>
      <c r="B198" s="16"/>
      <c r="C198" s="11"/>
      <c r="D198" s="6"/>
      <c r="E198" s="50" t="s">
        <v>72</v>
      </c>
      <c r="F198" s="51">
        <v>40</v>
      </c>
      <c r="G198" s="51">
        <v>5.08</v>
      </c>
      <c r="H198" s="51">
        <v>4.5999999999999996</v>
      </c>
      <c r="I198" s="51">
        <v>0.28000000000000003</v>
      </c>
      <c r="J198" s="51">
        <v>62.8</v>
      </c>
      <c r="K198" s="52">
        <v>139</v>
      </c>
      <c r="L198" s="51"/>
    </row>
    <row r="199" spans="1:12" ht="15">
      <c r="A199" s="25"/>
      <c r="B199" s="16"/>
      <c r="C199" s="11"/>
      <c r="D199" s="6"/>
      <c r="E199" s="50" t="s">
        <v>106</v>
      </c>
      <c r="F199" s="51">
        <v>100</v>
      </c>
      <c r="G199" s="51">
        <v>1.5</v>
      </c>
      <c r="H199" s="51">
        <v>0.1</v>
      </c>
      <c r="I199" s="51">
        <v>21</v>
      </c>
      <c r="J199" s="51">
        <v>89</v>
      </c>
      <c r="K199" s="52">
        <v>89</v>
      </c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405</v>
      </c>
      <c r="G200" s="21">
        <f t="shared" ref="G200" si="126">SUM(G196:G199)</f>
        <v>16.509999999999998</v>
      </c>
      <c r="H200" s="21">
        <f t="shared" ref="H200" si="127">SUM(H196:H199)</f>
        <v>11.52</v>
      </c>
      <c r="I200" s="21">
        <f t="shared" ref="I200" si="128">SUM(I196:I199)</f>
        <v>65.040000000000006</v>
      </c>
      <c r="J200" s="21">
        <f t="shared" ref="J200" si="129">SUM(J196:J199)</f>
        <v>425.11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107</v>
      </c>
      <c r="F201" s="51">
        <v>200</v>
      </c>
      <c r="G201" s="51">
        <v>13.12</v>
      </c>
      <c r="H201" s="51">
        <v>13.38</v>
      </c>
      <c r="I201" s="51">
        <v>9.86</v>
      </c>
      <c r="J201" s="51">
        <v>212.42</v>
      </c>
      <c r="K201" s="52">
        <v>178</v>
      </c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 t="s">
        <v>70</v>
      </c>
      <c r="F203" s="51">
        <v>200</v>
      </c>
      <c r="G203" s="51">
        <v>1.36</v>
      </c>
      <c r="H203" s="51">
        <v>0</v>
      </c>
      <c r="I203" s="51">
        <v>29.02</v>
      </c>
      <c r="J203" s="51">
        <v>116.19</v>
      </c>
      <c r="K203" s="52">
        <v>274</v>
      </c>
      <c r="L203" s="51"/>
    </row>
    <row r="204" spans="1:12" ht="15">
      <c r="A204" s="25"/>
      <c r="B204" s="16"/>
      <c r="C204" s="11"/>
      <c r="D204" s="7" t="s">
        <v>23</v>
      </c>
      <c r="E204" s="50" t="s">
        <v>46</v>
      </c>
      <c r="F204" s="51">
        <v>75</v>
      </c>
      <c r="G204" s="51">
        <v>5.0199999999999996</v>
      </c>
      <c r="H204" s="51">
        <v>0.52</v>
      </c>
      <c r="I204" s="51">
        <v>39.75</v>
      </c>
      <c r="J204" s="51">
        <v>180</v>
      </c>
      <c r="K204" s="52"/>
      <c r="L204" s="51"/>
    </row>
    <row r="205" spans="1:12" ht="15">
      <c r="A205" s="25"/>
      <c r="B205" s="16"/>
      <c r="C205" s="11"/>
      <c r="D205" s="6"/>
      <c r="E205" s="50" t="s">
        <v>108</v>
      </c>
      <c r="F205" s="51">
        <v>30</v>
      </c>
      <c r="G205" s="51">
        <v>0.5</v>
      </c>
      <c r="H205" s="51">
        <v>3.55</v>
      </c>
      <c r="I205" s="51">
        <v>1.008</v>
      </c>
      <c r="J205" s="51">
        <v>38.01</v>
      </c>
      <c r="K205" s="52">
        <v>263</v>
      </c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505</v>
      </c>
      <c r="G207" s="21">
        <f t="shared" ref="G207" si="131">SUM(G201:G206)</f>
        <v>20</v>
      </c>
      <c r="H207" s="21">
        <f t="shared" ref="H207" si="132">SUM(H201:H206)</f>
        <v>17.45</v>
      </c>
      <c r="I207" s="21">
        <f t="shared" ref="I207" si="133">SUM(I201:I206)</f>
        <v>79.637999999999991</v>
      </c>
      <c r="J207" s="21">
        <f t="shared" ref="J207" si="134">SUM(J201:J206)</f>
        <v>546.62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61</v>
      </c>
      <c r="F208" s="51">
        <v>180</v>
      </c>
      <c r="G208" s="51">
        <v>6.3</v>
      </c>
      <c r="H208" s="51">
        <v>7.17</v>
      </c>
      <c r="I208" s="51">
        <v>9.1999999999999993</v>
      </c>
      <c r="J208" s="51">
        <v>126.58</v>
      </c>
      <c r="K208" s="52">
        <v>272</v>
      </c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180</v>
      </c>
      <c r="G214" s="21">
        <f t="shared" ref="G214" si="136">SUM(G208:G213)</f>
        <v>6.3</v>
      </c>
      <c r="H214" s="21">
        <f t="shared" ref="H214" si="137">SUM(H208:H213)</f>
        <v>7.17</v>
      </c>
      <c r="I214" s="21">
        <f t="shared" ref="I214" si="138">SUM(I208:I213)</f>
        <v>9.1999999999999993</v>
      </c>
      <c r="J214" s="21">
        <f t="shared" ref="J214" si="139">SUM(J208:J213)</f>
        <v>126.58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2935</v>
      </c>
      <c r="G215" s="34">
        <f t="shared" ref="G215" si="141">G181+G185+G195+G200+G207+G214</f>
        <v>136.17000000000002</v>
      </c>
      <c r="H215" s="34">
        <f t="shared" ref="H215" si="142">H181+H185+H195+H200+H207+H214</f>
        <v>102.49999999999999</v>
      </c>
      <c r="I215" s="34">
        <f t="shared" ref="I215" si="143">I181+I185+I195+I200+I207+I214</f>
        <v>431.99799999999999</v>
      </c>
      <c r="J215" s="34">
        <f t="shared" ref="J215" si="144">J181+J185+J195+J200+J207+J214</f>
        <v>2658.15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109</v>
      </c>
      <c r="F216" s="48">
        <v>205</v>
      </c>
      <c r="G216" s="48">
        <v>6.53</v>
      </c>
      <c r="H216" s="48">
        <v>7.03</v>
      </c>
      <c r="I216" s="48">
        <v>38.78</v>
      </c>
      <c r="J216" s="48">
        <v>244.92</v>
      </c>
      <c r="K216" s="49">
        <v>106</v>
      </c>
      <c r="L216" s="48"/>
    </row>
    <row r="217" spans="1:12" ht="15">
      <c r="A217" s="25"/>
      <c r="B217" s="16"/>
      <c r="C217" s="11"/>
      <c r="D217" s="6"/>
      <c r="E217" s="50" t="s">
        <v>63</v>
      </c>
      <c r="F217" s="51">
        <v>10</v>
      </c>
      <c r="G217" s="51">
        <v>0.1</v>
      </c>
      <c r="H217" s="51">
        <v>7.2</v>
      </c>
      <c r="I217" s="51">
        <v>0.1</v>
      </c>
      <c r="J217" s="51">
        <v>66</v>
      </c>
      <c r="K217" s="52">
        <v>365</v>
      </c>
      <c r="L217" s="51"/>
    </row>
    <row r="218" spans="1:12" ht="15">
      <c r="A218" s="25"/>
      <c r="B218" s="16"/>
      <c r="C218" s="11"/>
      <c r="D218" s="7" t="s">
        <v>22</v>
      </c>
      <c r="E218" s="50" t="s">
        <v>47</v>
      </c>
      <c r="F218" s="51">
        <v>200</v>
      </c>
      <c r="G218" s="51">
        <v>1.4</v>
      </c>
      <c r="H218" s="51">
        <v>1.6</v>
      </c>
      <c r="I218" s="51">
        <v>17.34</v>
      </c>
      <c r="J218" s="51">
        <v>89.32</v>
      </c>
      <c r="K218" s="52">
        <v>296</v>
      </c>
      <c r="L218" s="51"/>
    </row>
    <row r="219" spans="1:12" ht="15">
      <c r="A219" s="25"/>
      <c r="B219" s="16"/>
      <c r="C219" s="11"/>
      <c r="D219" s="7" t="s">
        <v>23</v>
      </c>
      <c r="E219" s="50" t="s">
        <v>46</v>
      </c>
      <c r="F219" s="51">
        <v>55</v>
      </c>
      <c r="G219" s="51">
        <v>3.68</v>
      </c>
      <c r="H219" s="51">
        <v>0.38500000000000001</v>
      </c>
      <c r="I219" s="51">
        <v>29.15</v>
      </c>
      <c r="J219" s="51">
        <v>132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470</v>
      </c>
      <c r="G223" s="21">
        <f t="shared" ref="G223:J223" si="146">SUM(G216:G222)</f>
        <v>11.709999999999999</v>
      </c>
      <c r="H223" s="21">
        <f t="shared" si="146"/>
        <v>16.215</v>
      </c>
      <c r="I223" s="21">
        <f t="shared" si="146"/>
        <v>85.37</v>
      </c>
      <c r="J223" s="21">
        <f t="shared" si="146"/>
        <v>532.24</v>
      </c>
      <c r="K223" s="27"/>
      <c r="L223" s="21">
        <f t="shared" ref="L223" si="147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110</v>
      </c>
      <c r="F224" s="51">
        <v>40</v>
      </c>
      <c r="G224" s="51">
        <v>0.54</v>
      </c>
      <c r="H224" s="51">
        <v>2.09</v>
      </c>
      <c r="I224" s="51">
        <v>2.94</v>
      </c>
      <c r="J224" s="51">
        <v>31.46</v>
      </c>
      <c r="K224" s="52">
        <v>232</v>
      </c>
      <c r="L224" s="51"/>
    </row>
    <row r="225" spans="1:12" ht="15">
      <c r="A225" s="25"/>
      <c r="B225" s="16"/>
      <c r="C225" s="11"/>
      <c r="D225" s="6"/>
      <c r="E225" s="50" t="s">
        <v>46</v>
      </c>
      <c r="F225" s="51">
        <v>50</v>
      </c>
      <c r="G225" s="51">
        <v>3.35</v>
      </c>
      <c r="H225" s="51">
        <v>0.35</v>
      </c>
      <c r="I225" s="51">
        <v>26.5</v>
      </c>
      <c r="J225" s="51">
        <v>120</v>
      </c>
      <c r="K225" s="52"/>
      <c r="L225" s="51"/>
    </row>
    <row r="226" spans="1:12" ht="15">
      <c r="A226" s="25"/>
      <c r="B226" s="16"/>
      <c r="C226" s="11"/>
      <c r="D226" s="6"/>
      <c r="E226" s="50" t="s">
        <v>73</v>
      </c>
      <c r="F226" s="51">
        <v>200</v>
      </c>
      <c r="G226" s="51">
        <v>5.59</v>
      </c>
      <c r="H226" s="51">
        <v>6.38</v>
      </c>
      <c r="I226" s="51">
        <v>9.31</v>
      </c>
      <c r="J226" s="51">
        <v>117.31</v>
      </c>
      <c r="K226" s="52">
        <v>288</v>
      </c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290</v>
      </c>
      <c r="G227" s="21">
        <f t="shared" ref="G227:J227" si="148">SUM(G224:G226)</f>
        <v>9.48</v>
      </c>
      <c r="H227" s="21">
        <f t="shared" si="148"/>
        <v>8.82</v>
      </c>
      <c r="I227" s="21">
        <f t="shared" si="148"/>
        <v>38.75</v>
      </c>
      <c r="J227" s="21">
        <f t="shared" si="148"/>
        <v>268.77</v>
      </c>
      <c r="K227" s="27"/>
      <c r="L227" s="21">
        <f t="shared" ref="L227" ca="1" si="149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111</v>
      </c>
      <c r="F228" s="51">
        <v>125</v>
      </c>
      <c r="G228" s="51">
        <v>1.34</v>
      </c>
      <c r="H228" s="51">
        <v>9.68</v>
      </c>
      <c r="I228" s="51">
        <v>8.85</v>
      </c>
      <c r="J228" s="51">
        <v>128.13999999999999</v>
      </c>
      <c r="K228" s="52">
        <v>28</v>
      </c>
      <c r="L228" s="51"/>
    </row>
    <row r="229" spans="1:12" ht="15">
      <c r="A229" s="25"/>
      <c r="B229" s="16"/>
      <c r="C229" s="11"/>
      <c r="D229" s="7" t="s">
        <v>28</v>
      </c>
      <c r="E229" s="50" t="s">
        <v>112</v>
      </c>
      <c r="F229" s="51">
        <v>270</v>
      </c>
      <c r="G229" s="51">
        <v>14.26</v>
      </c>
      <c r="H229" s="51">
        <v>4.43</v>
      </c>
      <c r="I229" s="51">
        <v>7.23</v>
      </c>
      <c r="J229" s="51">
        <v>125.53</v>
      </c>
      <c r="K229" s="52">
        <v>50</v>
      </c>
      <c r="L229" s="51"/>
    </row>
    <row r="230" spans="1:12" ht="15">
      <c r="A230" s="25"/>
      <c r="B230" s="16"/>
      <c r="C230" s="11"/>
      <c r="D230" s="7" t="s">
        <v>29</v>
      </c>
      <c r="E230" s="50" t="s">
        <v>113</v>
      </c>
      <c r="F230" s="51">
        <v>100</v>
      </c>
      <c r="G230" s="51">
        <v>15.25</v>
      </c>
      <c r="H230" s="51">
        <v>16.739999999999998</v>
      </c>
      <c r="I230" s="51">
        <v>8.1999999999999993</v>
      </c>
      <c r="J230" s="51">
        <v>252.5</v>
      </c>
      <c r="K230" s="52">
        <v>189</v>
      </c>
      <c r="L230" s="51"/>
    </row>
    <row r="231" spans="1:12" ht="15">
      <c r="A231" s="25"/>
      <c r="B231" s="16"/>
      <c r="C231" s="11"/>
      <c r="D231" s="7" t="s">
        <v>30</v>
      </c>
      <c r="E231" s="50" t="s">
        <v>114</v>
      </c>
      <c r="F231" s="51">
        <v>180</v>
      </c>
      <c r="G231" s="51">
        <v>3.26</v>
      </c>
      <c r="H231" s="51">
        <v>13.05</v>
      </c>
      <c r="I231" s="51">
        <v>19.809999999999999</v>
      </c>
      <c r="J231" s="51">
        <v>209.84</v>
      </c>
      <c r="K231" s="52">
        <v>92</v>
      </c>
      <c r="L231" s="51"/>
    </row>
    <row r="232" spans="1:12" ht="15">
      <c r="A232" s="25"/>
      <c r="B232" s="16"/>
      <c r="C232" s="11"/>
      <c r="D232" s="7" t="s">
        <v>31</v>
      </c>
      <c r="E232" s="50" t="s">
        <v>57</v>
      </c>
      <c r="F232" s="51">
        <v>150</v>
      </c>
      <c r="G232" s="51">
        <v>1.5</v>
      </c>
      <c r="H232" s="51">
        <v>0.15</v>
      </c>
      <c r="I232" s="51">
        <v>4.3499999999999996</v>
      </c>
      <c r="J232" s="51">
        <v>27</v>
      </c>
      <c r="K232" s="52">
        <v>293</v>
      </c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 t="s">
        <v>55</v>
      </c>
      <c r="F234" s="51">
        <v>120</v>
      </c>
      <c r="G234" s="51">
        <v>6.22</v>
      </c>
      <c r="H234" s="51">
        <v>1.1499999999999999</v>
      </c>
      <c r="I234" s="51">
        <v>42.75</v>
      </c>
      <c r="J234" s="51">
        <v>108.9</v>
      </c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945</v>
      </c>
      <c r="G237" s="21">
        <f t="shared" ref="G237:J237" si="150">SUM(G228:G236)</f>
        <v>41.83</v>
      </c>
      <c r="H237" s="21">
        <f t="shared" si="150"/>
        <v>45.199999999999996</v>
      </c>
      <c r="I237" s="21">
        <f t="shared" si="150"/>
        <v>91.19</v>
      </c>
      <c r="J237" s="21">
        <f t="shared" si="150"/>
        <v>851.91</v>
      </c>
      <c r="K237" s="27"/>
      <c r="L237" s="21">
        <f t="shared" ref="L237" ca="1" si="151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46</v>
      </c>
      <c r="F238" s="51">
        <v>60</v>
      </c>
      <c r="G238" s="51">
        <v>4.0199999999999996</v>
      </c>
      <c r="H238" s="51">
        <v>0.42</v>
      </c>
      <c r="I238" s="51">
        <v>31.8</v>
      </c>
      <c r="J238" s="51">
        <v>144</v>
      </c>
      <c r="K238" s="52"/>
      <c r="L238" s="51"/>
    </row>
    <row r="239" spans="1:12" ht="15">
      <c r="A239" s="25"/>
      <c r="B239" s="16"/>
      <c r="C239" s="11"/>
      <c r="D239" s="12" t="s">
        <v>31</v>
      </c>
      <c r="E239" s="50" t="s">
        <v>84</v>
      </c>
      <c r="F239" s="51">
        <v>200</v>
      </c>
      <c r="G239" s="51">
        <v>0.31</v>
      </c>
      <c r="H239" s="51">
        <v>7.0000000000000007E-2</v>
      </c>
      <c r="I239" s="51">
        <v>18.09</v>
      </c>
      <c r="J239" s="51">
        <v>74.17</v>
      </c>
      <c r="K239" s="52">
        <v>279</v>
      </c>
      <c r="L239" s="51"/>
    </row>
    <row r="240" spans="1:12" ht="15">
      <c r="A240" s="25"/>
      <c r="B240" s="16"/>
      <c r="C240" s="11"/>
      <c r="D240" s="6"/>
      <c r="E240" s="50" t="s">
        <v>74</v>
      </c>
      <c r="F240" s="51">
        <v>35</v>
      </c>
      <c r="G240" s="51">
        <v>8.1199999999999992</v>
      </c>
      <c r="H240" s="51">
        <v>10.32</v>
      </c>
      <c r="I240" s="51">
        <v>0</v>
      </c>
      <c r="J240" s="51">
        <v>127.4</v>
      </c>
      <c r="K240" s="52">
        <v>366</v>
      </c>
      <c r="L240" s="51"/>
    </row>
    <row r="241" spans="1:12" ht="15">
      <c r="A241" s="25"/>
      <c r="B241" s="16"/>
      <c r="C241" s="11"/>
      <c r="D241" s="6"/>
      <c r="E241" s="50" t="s">
        <v>115</v>
      </c>
      <c r="F241" s="51">
        <v>100</v>
      </c>
      <c r="G241" s="51">
        <v>0.4</v>
      </c>
      <c r="H241" s="51">
        <v>0.3</v>
      </c>
      <c r="I241" s="51">
        <v>9.5</v>
      </c>
      <c r="J241" s="51">
        <v>42</v>
      </c>
      <c r="K241" s="52">
        <v>89</v>
      </c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395</v>
      </c>
      <c r="G242" s="21">
        <f t="shared" ref="G242:J242" si="152">SUM(G238:G241)</f>
        <v>12.85</v>
      </c>
      <c r="H242" s="21">
        <f t="shared" si="152"/>
        <v>11.110000000000001</v>
      </c>
      <c r="I242" s="21">
        <f t="shared" si="152"/>
        <v>59.39</v>
      </c>
      <c r="J242" s="21">
        <f t="shared" si="152"/>
        <v>387.57000000000005</v>
      </c>
      <c r="K242" s="27"/>
      <c r="L242" s="21">
        <f t="shared" ref="L242" ca="1" si="153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116</v>
      </c>
      <c r="F243" s="51">
        <v>190</v>
      </c>
      <c r="G243" s="51">
        <v>15</v>
      </c>
      <c r="H243" s="51">
        <v>22.3</v>
      </c>
      <c r="I243" s="51">
        <v>7.89</v>
      </c>
      <c r="J243" s="51">
        <v>292.35000000000002</v>
      </c>
      <c r="K243" s="52">
        <v>136</v>
      </c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 t="s">
        <v>70</v>
      </c>
      <c r="F245" s="51">
        <v>200</v>
      </c>
      <c r="G245" s="51">
        <v>1.36</v>
      </c>
      <c r="H245" s="51">
        <v>0</v>
      </c>
      <c r="I245" s="51">
        <v>29.02</v>
      </c>
      <c r="J245" s="51">
        <v>116.19</v>
      </c>
      <c r="K245" s="52">
        <v>274</v>
      </c>
      <c r="L245" s="51"/>
    </row>
    <row r="246" spans="1:12" ht="15">
      <c r="A246" s="25"/>
      <c r="B246" s="16"/>
      <c r="C246" s="11"/>
      <c r="D246" s="7" t="s">
        <v>23</v>
      </c>
      <c r="E246" s="50" t="s">
        <v>46</v>
      </c>
      <c r="F246" s="51">
        <v>55</v>
      </c>
      <c r="G246" s="51">
        <v>3.68</v>
      </c>
      <c r="H246" s="51">
        <v>0.38500000000000001</v>
      </c>
      <c r="I246" s="51">
        <v>29.15</v>
      </c>
      <c r="J246" s="51">
        <v>132</v>
      </c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445</v>
      </c>
      <c r="G249" s="21">
        <f t="shared" ref="G249:J249" si="154">SUM(G243:G248)</f>
        <v>20.04</v>
      </c>
      <c r="H249" s="21">
        <f t="shared" si="154"/>
        <v>22.685000000000002</v>
      </c>
      <c r="I249" s="21">
        <f t="shared" si="154"/>
        <v>66.06</v>
      </c>
      <c r="J249" s="21">
        <f t="shared" si="154"/>
        <v>540.54</v>
      </c>
      <c r="K249" s="27"/>
      <c r="L249" s="21">
        <f t="shared" ref="L249" ca="1" si="155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76</v>
      </c>
      <c r="F250" s="51">
        <v>180</v>
      </c>
      <c r="G250" s="51">
        <v>6.3</v>
      </c>
      <c r="H250" s="51">
        <v>7.17</v>
      </c>
      <c r="I250" s="51">
        <v>9.1999999999999993</v>
      </c>
      <c r="J250" s="51">
        <v>126.58</v>
      </c>
      <c r="K250" s="52">
        <v>272</v>
      </c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180</v>
      </c>
      <c r="G256" s="21">
        <f t="shared" ref="G256" si="156">SUM(G250:G255)</f>
        <v>6.3</v>
      </c>
      <c r="H256" s="21">
        <f t="shared" ref="H256" si="157">SUM(H250:H255)</f>
        <v>7.17</v>
      </c>
      <c r="I256" s="21">
        <f t="shared" ref="I256" si="158">SUM(I250:I255)</f>
        <v>9.1999999999999993</v>
      </c>
      <c r="J256" s="21">
        <f t="shared" ref="J256" si="159">SUM(J250:J255)</f>
        <v>126.58</v>
      </c>
      <c r="K256" s="27"/>
      <c r="L256" s="21">
        <f t="shared" ref="L256" ca="1" si="160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2725</v>
      </c>
      <c r="G257" s="34">
        <f t="shared" ref="G257" si="161">G223+G227+G237+G242+G249+G256</f>
        <v>102.21</v>
      </c>
      <c r="H257" s="34">
        <f t="shared" ref="H257" si="162">H223+H227+H237+H242+H249+H256</f>
        <v>111.2</v>
      </c>
      <c r="I257" s="34">
        <f t="shared" ref="I257" si="163">I223+I227+I237+I242+I249+I256</f>
        <v>349.96</v>
      </c>
      <c r="J257" s="34">
        <f t="shared" ref="J257" si="164">J223+J227+J237+J242+J249+J256</f>
        <v>2707.61</v>
      </c>
      <c r="K257" s="35"/>
      <c r="L257" s="34">
        <f t="shared" ref="L257" ca="1" si="165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117</v>
      </c>
      <c r="F258" s="48">
        <v>270</v>
      </c>
      <c r="G258" s="48">
        <v>7.53</v>
      </c>
      <c r="H258" s="48">
        <v>8.26</v>
      </c>
      <c r="I258" s="48">
        <v>26.63</v>
      </c>
      <c r="J258" s="48">
        <v>210.7</v>
      </c>
      <c r="K258" s="49">
        <v>53</v>
      </c>
      <c r="L258" s="48"/>
    </row>
    <row r="259" spans="1:12" ht="15">
      <c r="A259" s="25"/>
      <c r="B259" s="16"/>
      <c r="C259" s="11"/>
      <c r="D259" s="6"/>
      <c r="E259" s="50" t="s">
        <v>63</v>
      </c>
      <c r="F259" s="51">
        <v>10</v>
      </c>
      <c r="G259" s="51">
        <v>0.1</v>
      </c>
      <c r="H259" s="51">
        <v>7.2</v>
      </c>
      <c r="I259" s="51">
        <v>0.1</v>
      </c>
      <c r="J259" s="51">
        <v>66</v>
      </c>
      <c r="K259" s="52">
        <v>365</v>
      </c>
      <c r="L259" s="51"/>
    </row>
    <row r="260" spans="1:12" ht="15">
      <c r="A260" s="25"/>
      <c r="B260" s="16"/>
      <c r="C260" s="11"/>
      <c r="D260" s="7" t="s">
        <v>22</v>
      </c>
      <c r="E260" s="50" t="s">
        <v>89</v>
      </c>
      <c r="F260" s="51">
        <v>200</v>
      </c>
      <c r="G260" s="51">
        <v>2.79</v>
      </c>
      <c r="H260" s="51">
        <v>3.19</v>
      </c>
      <c r="I260" s="51">
        <v>19.71</v>
      </c>
      <c r="J260" s="51">
        <v>118.69</v>
      </c>
      <c r="K260" s="52">
        <v>286</v>
      </c>
      <c r="L260" s="51"/>
    </row>
    <row r="261" spans="1:12" ht="15">
      <c r="A261" s="25"/>
      <c r="B261" s="16"/>
      <c r="C261" s="11"/>
      <c r="D261" s="7" t="s">
        <v>23</v>
      </c>
      <c r="E261" s="50" t="s">
        <v>46</v>
      </c>
      <c r="F261" s="51">
        <v>60</v>
      </c>
      <c r="G261" s="51">
        <v>402</v>
      </c>
      <c r="H261" s="51">
        <v>0.42</v>
      </c>
      <c r="I261" s="51">
        <v>31.8</v>
      </c>
      <c r="J261" s="51">
        <v>144</v>
      </c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540</v>
      </c>
      <c r="G265" s="21">
        <f t="shared" ref="G265:J265" si="166">SUM(G258:G264)</f>
        <v>412.42</v>
      </c>
      <c r="H265" s="21">
        <f t="shared" si="166"/>
        <v>19.070000000000004</v>
      </c>
      <c r="I265" s="21">
        <f t="shared" si="166"/>
        <v>78.239999999999995</v>
      </c>
      <c r="J265" s="21">
        <f t="shared" si="166"/>
        <v>539.39</v>
      </c>
      <c r="K265" s="27"/>
      <c r="L265" s="21">
        <f t="shared" ref="L265" si="167">SUM(L258:L264)</f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 t="s">
        <v>118</v>
      </c>
      <c r="F267" s="51">
        <v>42</v>
      </c>
      <c r="G267" s="51">
        <v>5.46</v>
      </c>
      <c r="H267" s="51">
        <v>4.2</v>
      </c>
      <c r="I267" s="51">
        <v>81.06</v>
      </c>
      <c r="J267" s="51">
        <v>290.49</v>
      </c>
      <c r="K267" s="52"/>
      <c r="L267" s="51"/>
    </row>
    <row r="268" spans="1:12" ht="15">
      <c r="A268" s="25"/>
      <c r="B268" s="16"/>
      <c r="C268" s="11"/>
      <c r="D268" s="6"/>
      <c r="E268" s="50" t="s">
        <v>49</v>
      </c>
      <c r="F268" s="51">
        <v>200</v>
      </c>
      <c r="G268" s="51">
        <v>0</v>
      </c>
      <c r="H268" s="51">
        <v>0</v>
      </c>
      <c r="I268" s="51">
        <v>0</v>
      </c>
      <c r="J268" s="51">
        <v>0</v>
      </c>
      <c r="K268" s="52">
        <v>301</v>
      </c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242</v>
      </c>
      <c r="G269" s="21">
        <f t="shared" ref="G269:J269" si="168">SUM(G266:G268)</f>
        <v>5.46</v>
      </c>
      <c r="H269" s="21">
        <f t="shared" si="168"/>
        <v>4.2</v>
      </c>
      <c r="I269" s="21">
        <f t="shared" si="168"/>
        <v>81.06</v>
      </c>
      <c r="J269" s="21">
        <f t="shared" si="168"/>
        <v>290.49</v>
      </c>
      <c r="K269" s="27"/>
      <c r="L269" s="21">
        <f t="shared" ref="L269" ca="1" si="16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119</v>
      </c>
      <c r="F270" s="51">
        <v>100</v>
      </c>
      <c r="G270" s="51">
        <v>1.26</v>
      </c>
      <c r="H270" s="51">
        <v>10.08</v>
      </c>
      <c r="I270" s="51">
        <v>7.76</v>
      </c>
      <c r="J270" s="51">
        <v>126.8</v>
      </c>
      <c r="K270" s="52"/>
      <c r="L270" s="51"/>
    </row>
    <row r="271" spans="1:12" ht="15">
      <c r="A271" s="25"/>
      <c r="B271" s="16"/>
      <c r="C271" s="11"/>
      <c r="D271" s="7" t="s">
        <v>28</v>
      </c>
      <c r="E271" s="50" t="s">
        <v>120</v>
      </c>
      <c r="F271" s="51">
        <v>250</v>
      </c>
      <c r="G271" s="51">
        <v>3.78</v>
      </c>
      <c r="H271" s="51">
        <v>7.13</v>
      </c>
      <c r="I271" s="51">
        <v>10.81</v>
      </c>
      <c r="J271" s="51">
        <v>118.63</v>
      </c>
      <c r="K271" s="52">
        <v>37</v>
      </c>
      <c r="L271" s="51"/>
    </row>
    <row r="272" spans="1:12" ht="15">
      <c r="A272" s="25"/>
      <c r="B272" s="16"/>
      <c r="C272" s="11"/>
      <c r="D272" s="7" t="s">
        <v>29</v>
      </c>
      <c r="E272" s="50" t="s">
        <v>121</v>
      </c>
      <c r="F272" s="51">
        <v>130</v>
      </c>
      <c r="G272" s="51">
        <v>18.38</v>
      </c>
      <c r="H272" s="51">
        <v>12.44</v>
      </c>
      <c r="I272" s="51">
        <v>11.88</v>
      </c>
      <c r="J272" s="51">
        <v>243.1</v>
      </c>
      <c r="K272" s="52">
        <v>161</v>
      </c>
      <c r="L272" s="51"/>
    </row>
    <row r="273" spans="1:12" ht="15">
      <c r="A273" s="25"/>
      <c r="B273" s="16"/>
      <c r="C273" s="11"/>
      <c r="D273" s="7" t="s">
        <v>30</v>
      </c>
      <c r="E273" s="50" t="s">
        <v>122</v>
      </c>
      <c r="F273" s="51">
        <v>180</v>
      </c>
      <c r="G273" s="51">
        <v>3.76</v>
      </c>
      <c r="H273" s="51" t="s">
        <v>125</v>
      </c>
      <c r="I273" s="51">
        <v>32.65</v>
      </c>
      <c r="J273" s="51">
        <v>218.95</v>
      </c>
      <c r="K273" s="52">
        <v>240</v>
      </c>
      <c r="L273" s="51"/>
    </row>
    <row r="274" spans="1:12" ht="15">
      <c r="A274" s="25"/>
      <c r="B274" s="16"/>
      <c r="C274" s="11"/>
      <c r="D274" s="7" t="s">
        <v>31</v>
      </c>
      <c r="E274" s="50" t="s">
        <v>57</v>
      </c>
      <c r="F274" s="51">
        <v>180</v>
      </c>
      <c r="G274" s="51">
        <v>1.8</v>
      </c>
      <c r="H274" s="51">
        <v>0.18</v>
      </c>
      <c r="I274" s="51">
        <v>5.22</v>
      </c>
      <c r="J274" s="51">
        <v>32.4</v>
      </c>
      <c r="K274" s="52">
        <v>293</v>
      </c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 t="s">
        <v>55</v>
      </c>
      <c r="F276" s="51">
        <v>120</v>
      </c>
      <c r="G276" s="51">
        <v>6.22</v>
      </c>
      <c r="H276" s="51">
        <v>1.1499999999999999</v>
      </c>
      <c r="I276" s="51">
        <v>42.75</v>
      </c>
      <c r="J276" s="51">
        <v>108.9</v>
      </c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960</v>
      </c>
      <c r="G279" s="21">
        <f t="shared" ref="G279:J279" si="170">SUM(G270:G278)</f>
        <v>35.200000000000003</v>
      </c>
      <c r="H279" s="21">
        <f t="shared" si="170"/>
        <v>30.979999999999997</v>
      </c>
      <c r="I279" s="21">
        <f t="shared" si="170"/>
        <v>111.07000000000001</v>
      </c>
      <c r="J279" s="21">
        <f t="shared" si="170"/>
        <v>848.78</v>
      </c>
      <c r="K279" s="27"/>
      <c r="L279" s="21">
        <f t="shared" ref="L279" ca="1" si="171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 t="s">
        <v>70</v>
      </c>
      <c r="F281" s="51">
        <v>200</v>
      </c>
      <c r="G281" s="51">
        <v>1.36</v>
      </c>
      <c r="H281" s="51">
        <v>0</v>
      </c>
      <c r="I281" s="51">
        <v>29.02</v>
      </c>
      <c r="J281" s="51">
        <v>116.19</v>
      </c>
      <c r="K281" s="52">
        <v>274</v>
      </c>
      <c r="L281" s="51"/>
    </row>
    <row r="282" spans="1:12" ht="15">
      <c r="A282" s="25"/>
      <c r="B282" s="16"/>
      <c r="C282" s="11"/>
      <c r="D282" s="6"/>
      <c r="E282" s="50" t="s">
        <v>86</v>
      </c>
      <c r="F282" s="51">
        <v>45</v>
      </c>
      <c r="G282" s="51">
        <v>4.55</v>
      </c>
      <c r="H282" s="51">
        <v>11.5</v>
      </c>
      <c r="I282" s="51">
        <v>9.25</v>
      </c>
      <c r="J282" s="51">
        <v>157.5</v>
      </c>
      <c r="K282" s="52"/>
      <c r="L282" s="51"/>
    </row>
    <row r="283" spans="1:12" ht="15">
      <c r="A283" s="25"/>
      <c r="B283" s="16"/>
      <c r="C283" s="11"/>
      <c r="D283" s="6"/>
      <c r="E283" s="50" t="s">
        <v>106</v>
      </c>
      <c r="F283" s="51">
        <v>160</v>
      </c>
      <c r="G283" s="51">
        <v>2.4</v>
      </c>
      <c r="H283" s="51">
        <v>0.16</v>
      </c>
      <c r="I283" s="51">
        <v>33.6</v>
      </c>
      <c r="J283" s="51">
        <v>142.4</v>
      </c>
      <c r="K283" s="52">
        <v>89</v>
      </c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405</v>
      </c>
      <c r="G284" s="21">
        <f t="shared" ref="G284:J284" si="172">SUM(G280:G283)</f>
        <v>8.31</v>
      </c>
      <c r="H284" s="21">
        <f t="shared" si="172"/>
        <v>11.66</v>
      </c>
      <c r="I284" s="21">
        <f t="shared" si="172"/>
        <v>71.87</v>
      </c>
      <c r="J284" s="21">
        <f t="shared" si="172"/>
        <v>416.09000000000003</v>
      </c>
      <c r="K284" s="27"/>
      <c r="L284" s="21">
        <f t="shared" ref="L284" ca="1" si="173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123</v>
      </c>
      <c r="F285" s="51">
        <v>100</v>
      </c>
      <c r="G285" s="51">
        <v>23</v>
      </c>
      <c r="H285" s="51">
        <v>27.74</v>
      </c>
      <c r="I285" s="51">
        <v>3.62</v>
      </c>
      <c r="J285" s="51">
        <v>356.19</v>
      </c>
      <c r="K285" s="52">
        <v>210</v>
      </c>
      <c r="L285" s="51"/>
    </row>
    <row r="286" spans="1:12" ht="15">
      <c r="A286" s="25"/>
      <c r="B286" s="16"/>
      <c r="C286" s="11"/>
      <c r="D286" s="7" t="s">
        <v>30</v>
      </c>
      <c r="E286" s="50" t="s">
        <v>124</v>
      </c>
      <c r="F286" s="51">
        <v>180</v>
      </c>
      <c r="G286" s="51">
        <v>2.016</v>
      </c>
      <c r="H286" s="51">
        <v>6.75</v>
      </c>
      <c r="I286" s="51">
        <v>11.19</v>
      </c>
      <c r="J286" s="51">
        <v>119.55</v>
      </c>
      <c r="K286" s="52">
        <v>248</v>
      </c>
      <c r="L286" s="51"/>
    </row>
    <row r="287" spans="1:12" ht="15">
      <c r="A287" s="25"/>
      <c r="B287" s="16"/>
      <c r="C287" s="11"/>
      <c r="D287" s="7" t="s">
        <v>31</v>
      </c>
      <c r="E287" s="50" t="s">
        <v>49</v>
      </c>
      <c r="F287" s="51">
        <v>200</v>
      </c>
      <c r="G287" s="51">
        <v>0</v>
      </c>
      <c r="H287" s="51">
        <v>0</v>
      </c>
      <c r="I287" s="51">
        <v>0</v>
      </c>
      <c r="J287" s="51">
        <v>0</v>
      </c>
      <c r="K287" s="52">
        <v>301</v>
      </c>
      <c r="L287" s="51"/>
    </row>
    <row r="288" spans="1:12" ht="15">
      <c r="A288" s="25"/>
      <c r="B288" s="16"/>
      <c r="C288" s="11"/>
      <c r="D288" s="7" t="s">
        <v>23</v>
      </c>
      <c r="E288" s="50" t="s">
        <v>46</v>
      </c>
      <c r="F288" s="51">
        <v>45</v>
      </c>
      <c r="G288" s="51">
        <v>3.0150000000000001</v>
      </c>
      <c r="H288" s="51">
        <v>0.315</v>
      </c>
      <c r="I288" s="51">
        <v>23.85</v>
      </c>
      <c r="J288" s="51">
        <v>108</v>
      </c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525</v>
      </c>
      <c r="G291" s="21">
        <f t="shared" ref="G291:J291" si="174">SUM(G285:G290)</f>
        <v>28.030999999999999</v>
      </c>
      <c r="H291" s="21">
        <f t="shared" si="174"/>
        <v>34.804999999999993</v>
      </c>
      <c r="I291" s="21">
        <f t="shared" si="174"/>
        <v>38.659999999999997</v>
      </c>
      <c r="J291" s="21">
        <f t="shared" si="174"/>
        <v>583.74</v>
      </c>
      <c r="K291" s="27"/>
      <c r="L291" s="21">
        <f t="shared" ref="L291" ca="1" si="175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61</v>
      </c>
      <c r="F292" s="51">
        <v>180</v>
      </c>
      <c r="G292" s="51">
        <v>6.3</v>
      </c>
      <c r="H292" s="51">
        <v>7.17</v>
      </c>
      <c r="I292" s="51">
        <v>9.1999999999999993</v>
      </c>
      <c r="J292" s="51">
        <v>126.58</v>
      </c>
      <c r="K292" s="52">
        <v>272</v>
      </c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180</v>
      </c>
      <c r="G298" s="21">
        <f t="shared" ref="G298:J298" si="176">SUM(G292:G297)</f>
        <v>6.3</v>
      </c>
      <c r="H298" s="21">
        <f t="shared" si="176"/>
        <v>7.17</v>
      </c>
      <c r="I298" s="21">
        <f t="shared" si="176"/>
        <v>9.1999999999999993</v>
      </c>
      <c r="J298" s="21">
        <f t="shared" si="176"/>
        <v>126.58</v>
      </c>
      <c r="K298" s="27"/>
      <c r="L298" s="21">
        <f t="shared" ref="L298" ca="1" si="177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2852</v>
      </c>
      <c r="G299" s="34">
        <f t="shared" ref="G299" si="178">G265+G269+G279+G284+G291+G298</f>
        <v>495.721</v>
      </c>
      <c r="H299" s="34">
        <f t="shared" ref="H299" si="179">H265+H269+H279+H284+H291+H298</f>
        <v>107.88499999999999</v>
      </c>
      <c r="I299" s="34">
        <f t="shared" ref="I299" si="180">I265+I269+I279+I284+I291+I298</f>
        <v>390.09999999999997</v>
      </c>
      <c r="J299" s="34">
        <f t="shared" ref="J299" si="181">J265+J269+J279+J284+J291+J298</f>
        <v>2805.0699999999997</v>
      </c>
      <c r="K299" s="35"/>
      <c r="L299" s="34">
        <f t="shared" ref="L299" ca="1" si="182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126</v>
      </c>
      <c r="F300" s="48">
        <v>205</v>
      </c>
      <c r="G300" s="48">
        <v>6.33</v>
      </c>
      <c r="H300" s="48">
        <v>8.9</v>
      </c>
      <c r="I300" s="48">
        <v>25.49</v>
      </c>
      <c r="J300" s="48">
        <v>207.38</v>
      </c>
      <c r="K300" s="49">
        <v>109</v>
      </c>
      <c r="L300" s="48"/>
    </row>
    <row r="301" spans="1:12" ht="15">
      <c r="A301" s="25"/>
      <c r="B301" s="16"/>
      <c r="C301" s="11"/>
      <c r="D301" s="6"/>
      <c r="E301" s="50" t="s">
        <v>63</v>
      </c>
      <c r="F301" s="51">
        <v>15</v>
      </c>
      <c r="G301" s="51">
        <v>0.15</v>
      </c>
      <c r="H301" s="51">
        <v>10.8</v>
      </c>
      <c r="I301" s="51">
        <v>0.15</v>
      </c>
      <c r="J301" s="51">
        <v>99</v>
      </c>
      <c r="K301" s="52">
        <v>365</v>
      </c>
      <c r="L301" s="51"/>
    </row>
    <row r="302" spans="1:12" ht="15">
      <c r="A302" s="25"/>
      <c r="B302" s="16"/>
      <c r="C302" s="11"/>
      <c r="D302" s="7" t="s">
        <v>22</v>
      </c>
      <c r="E302" s="50" t="s">
        <v>89</v>
      </c>
      <c r="F302" s="51">
        <v>200</v>
      </c>
      <c r="G302" s="51">
        <v>1.4</v>
      </c>
      <c r="H302" s="51">
        <v>1.6</v>
      </c>
      <c r="I302" s="51">
        <v>17.350000000000001</v>
      </c>
      <c r="J302" s="51">
        <v>89.32</v>
      </c>
      <c r="K302" s="52">
        <v>287</v>
      </c>
      <c r="L302" s="51"/>
    </row>
    <row r="303" spans="1:12" ht="15">
      <c r="A303" s="25"/>
      <c r="B303" s="16"/>
      <c r="C303" s="11"/>
      <c r="D303" s="7" t="s">
        <v>23</v>
      </c>
      <c r="E303" s="50" t="s">
        <v>46</v>
      </c>
      <c r="F303" s="51">
        <v>60</v>
      </c>
      <c r="G303" s="51">
        <v>4.0199999999999996</v>
      </c>
      <c r="H303" s="51">
        <v>0.42</v>
      </c>
      <c r="I303" s="51">
        <v>31.8</v>
      </c>
      <c r="J303" s="51">
        <v>144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480</v>
      </c>
      <c r="G307" s="21">
        <f t="shared" ref="G307:J307" si="183">SUM(G300:G306)</f>
        <v>11.9</v>
      </c>
      <c r="H307" s="21">
        <f t="shared" si="183"/>
        <v>21.720000000000006</v>
      </c>
      <c r="I307" s="21">
        <f t="shared" si="183"/>
        <v>74.789999999999992</v>
      </c>
      <c r="J307" s="21">
        <f t="shared" si="183"/>
        <v>539.70000000000005</v>
      </c>
      <c r="K307" s="27"/>
      <c r="L307" s="21">
        <f t="shared" ref="L307" si="184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110</v>
      </c>
      <c r="F308" s="51">
        <v>40</v>
      </c>
      <c r="G308" s="51">
        <v>0.54</v>
      </c>
      <c r="H308" s="51">
        <v>2.09</v>
      </c>
      <c r="I308" s="51">
        <v>2.94</v>
      </c>
      <c r="J308" s="51">
        <v>31.46</v>
      </c>
      <c r="K308" s="52">
        <v>23</v>
      </c>
      <c r="L308" s="51"/>
    </row>
    <row r="309" spans="1:12" ht="15">
      <c r="A309" s="25"/>
      <c r="B309" s="16"/>
      <c r="C309" s="11"/>
      <c r="D309" s="6"/>
      <c r="E309" s="50" t="s">
        <v>46</v>
      </c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 t="s">
        <v>73</v>
      </c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40</v>
      </c>
      <c r="G311" s="21">
        <f t="shared" ref="G311:J311" si="185">SUM(G308:G310)</f>
        <v>0.54</v>
      </c>
      <c r="H311" s="21">
        <f t="shared" si="185"/>
        <v>2.09</v>
      </c>
      <c r="I311" s="21">
        <f t="shared" si="185"/>
        <v>2.94</v>
      </c>
      <c r="J311" s="21">
        <f t="shared" si="185"/>
        <v>31.46</v>
      </c>
      <c r="K311" s="27"/>
      <c r="L311" s="21">
        <f t="shared" ref="L311" ca="1" si="186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133</v>
      </c>
      <c r="F312" s="51">
        <v>100</v>
      </c>
      <c r="G312" s="51">
        <v>1.43</v>
      </c>
      <c r="H312" s="51">
        <v>5.09</v>
      </c>
      <c r="I312" s="51">
        <v>9.5</v>
      </c>
      <c r="J312" s="51">
        <v>75.349999999999994</v>
      </c>
      <c r="K312" s="52">
        <v>23</v>
      </c>
      <c r="L312" s="51"/>
    </row>
    <row r="313" spans="1:12" ht="15">
      <c r="A313" s="25"/>
      <c r="B313" s="16"/>
      <c r="C313" s="11"/>
      <c r="D313" s="7" t="s">
        <v>28</v>
      </c>
      <c r="E313" s="50" t="s">
        <v>127</v>
      </c>
      <c r="F313" s="51">
        <v>270</v>
      </c>
      <c r="G313" s="51">
        <v>4.07</v>
      </c>
      <c r="H313" s="51">
        <v>3.29</v>
      </c>
      <c r="I313" s="51">
        <v>23.5</v>
      </c>
      <c r="J313" s="51">
        <v>140.1</v>
      </c>
      <c r="K313" s="52">
        <v>47</v>
      </c>
      <c r="L313" s="51"/>
    </row>
    <row r="314" spans="1:12" ht="15">
      <c r="A314" s="25"/>
      <c r="B314" s="16"/>
      <c r="C314" s="11"/>
      <c r="D314" s="7" t="s">
        <v>29</v>
      </c>
      <c r="E314" s="50" t="s">
        <v>128</v>
      </c>
      <c r="F314" s="51">
        <v>100</v>
      </c>
      <c r="G314" s="51">
        <v>26.02</v>
      </c>
      <c r="H314" s="51">
        <v>26.02</v>
      </c>
      <c r="I314" s="51">
        <v>1.38</v>
      </c>
      <c r="J314" s="51">
        <v>346.68</v>
      </c>
      <c r="K314" s="52">
        <v>212</v>
      </c>
      <c r="L314" s="51"/>
    </row>
    <row r="315" spans="1:12" ht="15">
      <c r="A315" s="25"/>
      <c r="B315" s="16"/>
      <c r="C315" s="11"/>
      <c r="D315" s="7" t="s">
        <v>30</v>
      </c>
      <c r="E315" s="50" t="s">
        <v>129</v>
      </c>
      <c r="F315" s="51">
        <v>180</v>
      </c>
      <c r="G315" s="51">
        <v>4.3499999999999996</v>
      </c>
      <c r="H315" s="51">
        <v>5.13</v>
      </c>
      <c r="I315" s="51">
        <v>15.87</v>
      </c>
      <c r="J315" s="51">
        <v>126.88</v>
      </c>
      <c r="K315" s="52">
        <v>236</v>
      </c>
      <c r="L315" s="51"/>
    </row>
    <row r="316" spans="1:12" ht="15">
      <c r="A316" s="25"/>
      <c r="B316" s="16"/>
      <c r="C316" s="11"/>
      <c r="D316" s="7" t="s">
        <v>31</v>
      </c>
      <c r="E316" s="50" t="s">
        <v>95</v>
      </c>
      <c r="F316" s="51">
        <v>200</v>
      </c>
      <c r="G316" s="51">
        <v>0.68</v>
      </c>
      <c r="H316" s="51">
        <v>0</v>
      </c>
      <c r="I316" s="51">
        <v>21.01</v>
      </c>
      <c r="J316" s="51">
        <v>46.87</v>
      </c>
      <c r="K316" s="52">
        <v>289</v>
      </c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 t="s">
        <v>55</v>
      </c>
      <c r="F318" s="51">
        <v>120</v>
      </c>
      <c r="G318" s="51">
        <v>6.22</v>
      </c>
      <c r="H318" s="51">
        <v>1.1499999999999999</v>
      </c>
      <c r="I318" s="51">
        <v>42.75</v>
      </c>
      <c r="J318" s="51">
        <v>108.9</v>
      </c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970</v>
      </c>
      <c r="G321" s="21">
        <f t="shared" ref="G321:J321" si="187">SUM(G312:G320)</f>
        <v>42.769999999999996</v>
      </c>
      <c r="H321" s="21">
        <f t="shared" si="187"/>
        <v>40.68</v>
      </c>
      <c r="I321" s="21">
        <f t="shared" si="187"/>
        <v>114.01</v>
      </c>
      <c r="J321" s="21">
        <f t="shared" si="187"/>
        <v>844.78</v>
      </c>
      <c r="K321" s="27"/>
      <c r="L321" s="21">
        <f t="shared" ref="L321" ca="1" si="18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46</v>
      </c>
      <c r="F322" s="51">
        <v>75</v>
      </c>
      <c r="G322" s="51">
        <v>5.0199999999999996</v>
      </c>
      <c r="H322" s="51">
        <v>0.52</v>
      </c>
      <c r="I322" s="51">
        <v>39.75</v>
      </c>
      <c r="J322" s="51">
        <v>180</v>
      </c>
      <c r="K322" s="52"/>
      <c r="L322" s="51"/>
    </row>
    <row r="323" spans="1:12" ht="15">
      <c r="A323" s="25"/>
      <c r="B323" s="16"/>
      <c r="C323" s="11"/>
      <c r="D323" s="12" t="s">
        <v>31</v>
      </c>
      <c r="E323" s="50" t="s">
        <v>130</v>
      </c>
      <c r="F323" s="51">
        <v>200</v>
      </c>
      <c r="G323" s="51">
        <v>0.56000000000000005</v>
      </c>
      <c r="H323" s="51">
        <v>0</v>
      </c>
      <c r="I323" s="51">
        <v>27.89</v>
      </c>
      <c r="J323" s="51">
        <v>113.79</v>
      </c>
      <c r="K323" s="52">
        <v>283</v>
      </c>
      <c r="L323" s="51"/>
    </row>
    <row r="324" spans="1:12" ht="15">
      <c r="A324" s="25"/>
      <c r="B324" s="16"/>
      <c r="C324" s="11"/>
      <c r="D324" s="6"/>
      <c r="E324" s="50" t="s">
        <v>72</v>
      </c>
      <c r="F324" s="51">
        <v>40</v>
      </c>
      <c r="G324" s="51">
        <v>5.08</v>
      </c>
      <c r="H324" s="51">
        <v>4.5999999999999996</v>
      </c>
      <c r="I324" s="51">
        <v>0.28000000000000003</v>
      </c>
      <c r="J324" s="51">
        <v>62.8</v>
      </c>
      <c r="K324" s="52">
        <v>139</v>
      </c>
      <c r="L324" s="51"/>
    </row>
    <row r="325" spans="1:12" ht="15">
      <c r="A325" s="25"/>
      <c r="B325" s="16"/>
      <c r="C325" s="11"/>
      <c r="D325" s="6"/>
      <c r="E325" s="50" t="s">
        <v>131</v>
      </c>
      <c r="F325" s="51">
        <v>120</v>
      </c>
      <c r="G325" s="51">
        <v>0.48</v>
      </c>
      <c r="H325" s="51">
        <v>0.48</v>
      </c>
      <c r="I325" s="51">
        <v>12.48</v>
      </c>
      <c r="J325" s="51">
        <v>54</v>
      </c>
      <c r="K325" s="52">
        <v>89</v>
      </c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435</v>
      </c>
      <c r="G326" s="21">
        <f t="shared" ref="G326:J326" si="189">SUM(G322:G325)</f>
        <v>11.14</v>
      </c>
      <c r="H326" s="21">
        <f t="shared" si="189"/>
        <v>5.6</v>
      </c>
      <c r="I326" s="21">
        <f t="shared" si="189"/>
        <v>80.400000000000006</v>
      </c>
      <c r="J326" s="21">
        <f t="shared" si="189"/>
        <v>410.59000000000003</v>
      </c>
      <c r="K326" s="27"/>
      <c r="L326" s="21">
        <f t="shared" ref="L326" ca="1" si="190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132</v>
      </c>
      <c r="F327" s="51">
        <v>195</v>
      </c>
      <c r="G327" s="51">
        <v>15.63</v>
      </c>
      <c r="H327" s="51">
        <v>16.920000000000002</v>
      </c>
      <c r="I327" s="51">
        <v>39.57</v>
      </c>
      <c r="J327" s="51">
        <v>370.75</v>
      </c>
      <c r="K327" s="52">
        <v>207</v>
      </c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 t="s">
        <v>57</v>
      </c>
      <c r="F329" s="51">
        <v>210</v>
      </c>
      <c r="G329" s="51">
        <v>2.1</v>
      </c>
      <c r="H329" s="51">
        <v>0.21</v>
      </c>
      <c r="I329" s="51">
        <v>6.09</v>
      </c>
      <c r="J329" s="51">
        <v>37.799999999999997</v>
      </c>
      <c r="K329" s="52">
        <v>293</v>
      </c>
      <c r="L329" s="51"/>
    </row>
    <row r="330" spans="1:12" ht="15">
      <c r="A330" s="25"/>
      <c r="B330" s="16"/>
      <c r="C330" s="11"/>
      <c r="D330" s="7" t="s">
        <v>23</v>
      </c>
      <c r="E330" s="50" t="s">
        <v>46</v>
      </c>
      <c r="F330" s="51">
        <v>55</v>
      </c>
      <c r="G330" s="51">
        <v>3.68</v>
      </c>
      <c r="H330" s="51">
        <v>0.38500000000000001</v>
      </c>
      <c r="I330" s="51">
        <v>29.15</v>
      </c>
      <c r="J330" s="51">
        <v>132</v>
      </c>
      <c r="K330" s="52"/>
      <c r="L330" s="51"/>
    </row>
    <row r="331" spans="1:12" ht="15">
      <c r="A331" s="25"/>
      <c r="B331" s="16"/>
      <c r="C331" s="11"/>
      <c r="D331" s="6"/>
      <c r="E331" s="50" t="s">
        <v>108</v>
      </c>
      <c r="F331" s="51">
        <v>30</v>
      </c>
      <c r="G331" s="51">
        <v>0.504</v>
      </c>
      <c r="H331" s="51">
        <v>3.55</v>
      </c>
      <c r="I331" s="51">
        <v>1.008</v>
      </c>
      <c r="J331" s="51">
        <v>38.01</v>
      </c>
      <c r="K331" s="52">
        <v>263</v>
      </c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490</v>
      </c>
      <c r="G333" s="21">
        <f t="shared" ref="G333:J333" si="191">SUM(G327:G332)</f>
        <v>21.914000000000001</v>
      </c>
      <c r="H333" s="21">
        <f t="shared" si="191"/>
        <v>21.065000000000005</v>
      </c>
      <c r="I333" s="21">
        <f t="shared" si="191"/>
        <v>75.817999999999998</v>
      </c>
      <c r="J333" s="21">
        <f t="shared" si="191"/>
        <v>578.55999999999995</v>
      </c>
      <c r="K333" s="27"/>
      <c r="L333" s="21">
        <f t="shared" ref="L333" ca="1" si="192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76</v>
      </c>
      <c r="F334" s="51">
        <v>180</v>
      </c>
      <c r="G334" s="51">
        <v>6.3</v>
      </c>
      <c r="H334" s="51">
        <v>7.17</v>
      </c>
      <c r="I334" s="51">
        <v>9.1999999999999993</v>
      </c>
      <c r="J334" s="51">
        <v>126.58</v>
      </c>
      <c r="K334" s="52">
        <v>272</v>
      </c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180</v>
      </c>
      <c r="G340" s="21">
        <f t="shared" ref="G340:J340" si="193">SUM(G334:G339)</f>
        <v>6.3</v>
      </c>
      <c r="H340" s="21">
        <f t="shared" si="193"/>
        <v>7.17</v>
      </c>
      <c r="I340" s="21">
        <f t="shared" si="193"/>
        <v>9.1999999999999993</v>
      </c>
      <c r="J340" s="21">
        <f t="shared" si="193"/>
        <v>126.58</v>
      </c>
      <c r="K340" s="27"/>
      <c r="L340" s="21">
        <f t="shared" ref="L340" ca="1" si="19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2595</v>
      </c>
      <c r="G341" s="34">
        <f t="shared" ref="G341" si="195">G307+G311+G321+G326+G333+G340</f>
        <v>94.563999999999993</v>
      </c>
      <c r="H341" s="34">
        <f t="shared" ref="H341" si="196">H307+H311+H321+H326+H333+H340</f>
        <v>98.325000000000003</v>
      </c>
      <c r="I341" s="34">
        <f t="shared" ref="I341" si="197">I307+I311+I321+I326+I333+I340</f>
        <v>357.15799999999996</v>
      </c>
      <c r="J341" s="34">
        <f t="shared" ref="J341" si="198">J307+J311+J321+J326+J333+J340</f>
        <v>2531.67</v>
      </c>
      <c r="K341" s="35"/>
      <c r="L341" s="34">
        <f t="shared" ref="L341" ca="1" si="19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134</v>
      </c>
      <c r="F342" s="48">
        <v>215</v>
      </c>
      <c r="G342" s="48">
        <v>6.86</v>
      </c>
      <c r="H342" s="48">
        <v>8.73</v>
      </c>
      <c r="I342" s="48">
        <v>36.799999999999997</v>
      </c>
      <c r="J342" s="48">
        <v>252.87</v>
      </c>
      <c r="K342" s="49">
        <v>102</v>
      </c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78</v>
      </c>
      <c r="F344" s="51">
        <v>200</v>
      </c>
      <c r="G344" s="51">
        <v>3.77</v>
      </c>
      <c r="H344" s="51">
        <v>3.93</v>
      </c>
      <c r="I344" s="51">
        <v>25.95</v>
      </c>
      <c r="J344" s="51">
        <v>153.91999999999999</v>
      </c>
      <c r="K344" s="52">
        <v>269</v>
      </c>
      <c r="L344" s="51"/>
    </row>
    <row r="345" spans="1:12" ht="15">
      <c r="A345" s="15"/>
      <c r="B345" s="16"/>
      <c r="C345" s="11"/>
      <c r="D345" s="7" t="s">
        <v>23</v>
      </c>
      <c r="E345" s="50" t="s">
        <v>46</v>
      </c>
      <c r="F345" s="51">
        <v>50</v>
      </c>
      <c r="G345" s="51">
        <v>3.35</v>
      </c>
      <c r="H345" s="51">
        <v>0.35</v>
      </c>
      <c r="I345" s="51">
        <v>26.05</v>
      </c>
      <c r="J345" s="51">
        <v>120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465</v>
      </c>
      <c r="G349" s="21">
        <f t="shared" ref="G349:J349" si="200">SUM(G342:G348)</f>
        <v>13.98</v>
      </c>
      <c r="H349" s="21">
        <f t="shared" si="200"/>
        <v>13.01</v>
      </c>
      <c r="I349" s="21">
        <f t="shared" si="200"/>
        <v>88.8</v>
      </c>
      <c r="J349" s="21">
        <f t="shared" si="200"/>
        <v>526.79</v>
      </c>
      <c r="K349" s="27"/>
      <c r="L349" s="21">
        <f t="shared" ref="L349" si="201">SUM(L342:L348)</f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 t="s">
        <v>135</v>
      </c>
      <c r="F351" s="51">
        <v>75</v>
      </c>
      <c r="G351" s="51">
        <v>6.75</v>
      </c>
      <c r="H351" s="51">
        <v>12.6</v>
      </c>
      <c r="I351" s="51">
        <v>22.72</v>
      </c>
      <c r="J351" s="51">
        <v>231.03</v>
      </c>
      <c r="K351" s="52">
        <v>336</v>
      </c>
      <c r="L351" s="51"/>
    </row>
    <row r="352" spans="1:12" ht="15">
      <c r="A352" s="15"/>
      <c r="B352" s="16"/>
      <c r="C352" s="11"/>
      <c r="D352" s="6"/>
      <c r="E352" s="50" t="s">
        <v>136</v>
      </c>
      <c r="F352" s="51">
        <v>200</v>
      </c>
      <c r="G352" s="51">
        <v>0.12</v>
      </c>
      <c r="H352" s="51">
        <v>0</v>
      </c>
      <c r="I352" s="51">
        <v>12.04</v>
      </c>
      <c r="J352" s="51">
        <v>48.64</v>
      </c>
      <c r="K352" s="52">
        <v>300</v>
      </c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v>275</v>
      </c>
      <c r="G353" s="21">
        <v>6.87</v>
      </c>
      <c r="H353" s="21">
        <v>12.6</v>
      </c>
      <c r="I353" s="21" t="s">
        <v>143</v>
      </c>
      <c r="J353" s="21">
        <v>279.67</v>
      </c>
      <c r="K353" s="27"/>
      <c r="L353" s="21">
        <f t="shared" ref="L353" ca="1" si="202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137</v>
      </c>
      <c r="F354" s="51">
        <v>100</v>
      </c>
      <c r="G354" s="51">
        <v>1.6</v>
      </c>
      <c r="H354" s="51">
        <v>5.26</v>
      </c>
      <c r="I354" s="51">
        <v>12.68</v>
      </c>
      <c r="J354" s="51">
        <v>102.89</v>
      </c>
      <c r="K354" s="52">
        <v>32</v>
      </c>
      <c r="L354" s="51"/>
    </row>
    <row r="355" spans="1:12" ht="15">
      <c r="A355" s="15"/>
      <c r="B355" s="16"/>
      <c r="C355" s="11"/>
      <c r="D355" s="7" t="s">
        <v>28</v>
      </c>
      <c r="E355" s="50" t="s">
        <v>138</v>
      </c>
      <c r="F355" s="51">
        <v>270</v>
      </c>
      <c r="G355" s="51">
        <v>6.07</v>
      </c>
      <c r="H355" s="51">
        <v>4.04</v>
      </c>
      <c r="I355" s="51">
        <v>18.18</v>
      </c>
      <c r="J355" s="51">
        <v>129.01</v>
      </c>
      <c r="K355" s="52">
        <v>46</v>
      </c>
      <c r="L355" s="51"/>
    </row>
    <row r="356" spans="1:12" ht="15">
      <c r="A356" s="15"/>
      <c r="B356" s="16"/>
      <c r="C356" s="11"/>
      <c r="D356" s="7" t="s">
        <v>29</v>
      </c>
      <c r="E356" s="50" t="s">
        <v>56</v>
      </c>
      <c r="F356" s="51">
        <v>50</v>
      </c>
      <c r="G356" s="51">
        <v>15</v>
      </c>
      <c r="H356" s="51">
        <v>22.5</v>
      </c>
      <c r="I356" s="51">
        <v>0</v>
      </c>
      <c r="J356" s="51">
        <v>262.5</v>
      </c>
      <c r="K356" s="52">
        <v>363</v>
      </c>
      <c r="L356" s="51"/>
    </row>
    <row r="357" spans="1:12" ht="15">
      <c r="A357" s="15"/>
      <c r="B357" s="16"/>
      <c r="C357" s="11"/>
      <c r="D357" s="7" t="s">
        <v>30</v>
      </c>
      <c r="E357" s="50" t="s">
        <v>139</v>
      </c>
      <c r="F357" s="51">
        <v>180</v>
      </c>
      <c r="G357" s="51">
        <v>4.71</v>
      </c>
      <c r="H357" s="51">
        <v>5.81</v>
      </c>
      <c r="I357" s="51">
        <v>24.21</v>
      </c>
      <c r="J357" s="51">
        <v>156.88</v>
      </c>
      <c r="K357" s="52">
        <v>235</v>
      </c>
      <c r="L357" s="51"/>
    </row>
    <row r="358" spans="1:12" ht="15">
      <c r="A358" s="15"/>
      <c r="B358" s="16"/>
      <c r="C358" s="11"/>
      <c r="D358" s="7" t="s">
        <v>31</v>
      </c>
      <c r="E358" s="50" t="s">
        <v>140</v>
      </c>
      <c r="F358" s="51">
        <v>200</v>
      </c>
      <c r="G358" s="51">
        <v>0.33</v>
      </c>
      <c r="H358" s="51">
        <v>0</v>
      </c>
      <c r="I358" s="51">
        <v>22.66</v>
      </c>
      <c r="J358" s="51">
        <v>91.98</v>
      </c>
      <c r="K358" s="52">
        <v>280</v>
      </c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 t="s">
        <v>55</v>
      </c>
      <c r="F360" s="51">
        <v>120</v>
      </c>
      <c r="G360" s="51">
        <v>6.22</v>
      </c>
      <c r="H360" s="51">
        <v>1.1499999999999999</v>
      </c>
      <c r="I360" s="51">
        <v>42.75</v>
      </c>
      <c r="J360" s="51">
        <v>108.9</v>
      </c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920</v>
      </c>
      <c r="G363" s="21">
        <f t="shared" ref="G363:J363" si="203">SUM(G354:G362)</f>
        <v>33.93</v>
      </c>
      <c r="H363" s="21">
        <f t="shared" si="203"/>
        <v>38.76</v>
      </c>
      <c r="I363" s="21">
        <f t="shared" si="203"/>
        <v>120.48</v>
      </c>
      <c r="J363" s="21">
        <f t="shared" si="203"/>
        <v>852.16</v>
      </c>
      <c r="K363" s="27"/>
      <c r="L363" s="21">
        <f t="shared" ref="L363" ca="1" si="204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46</v>
      </c>
      <c r="F364" s="51">
        <v>100</v>
      </c>
      <c r="G364" s="51">
        <v>6.7</v>
      </c>
      <c r="H364" s="51">
        <v>0.7</v>
      </c>
      <c r="I364" s="51">
        <v>52.1</v>
      </c>
      <c r="J364" s="51">
        <v>240</v>
      </c>
      <c r="K364" s="52"/>
      <c r="L364" s="51"/>
    </row>
    <row r="365" spans="1:12" ht="15">
      <c r="A365" s="15"/>
      <c r="B365" s="16"/>
      <c r="C365" s="11"/>
      <c r="D365" s="12" t="s">
        <v>31</v>
      </c>
      <c r="E365" s="50" t="s">
        <v>49</v>
      </c>
      <c r="F365" s="51">
        <v>200</v>
      </c>
      <c r="G365" s="51">
        <v>0</v>
      </c>
      <c r="H365" s="51">
        <v>0</v>
      </c>
      <c r="I365" s="51">
        <v>0</v>
      </c>
      <c r="J365" s="51">
        <v>0</v>
      </c>
      <c r="K365" s="52">
        <v>301</v>
      </c>
      <c r="L365" s="51"/>
    </row>
    <row r="366" spans="1:12" ht="15">
      <c r="A366" s="15"/>
      <c r="B366" s="16"/>
      <c r="C366" s="11"/>
      <c r="D366" s="6"/>
      <c r="E366" s="50" t="s">
        <v>141</v>
      </c>
      <c r="F366" s="51">
        <v>40</v>
      </c>
      <c r="G366" s="51">
        <v>0.16</v>
      </c>
      <c r="H366" s="51">
        <v>0</v>
      </c>
      <c r="I366" s="51">
        <v>26</v>
      </c>
      <c r="J366" s="51">
        <v>100</v>
      </c>
      <c r="K366" s="52"/>
      <c r="L366" s="51"/>
    </row>
    <row r="367" spans="1:12" ht="15">
      <c r="A367" s="15"/>
      <c r="B367" s="16"/>
      <c r="C367" s="11"/>
      <c r="D367" s="6"/>
      <c r="E367" s="50" t="s">
        <v>115</v>
      </c>
      <c r="F367" s="51">
        <v>150</v>
      </c>
      <c r="G367" s="51">
        <v>0.6</v>
      </c>
      <c r="H367" s="51">
        <v>0.45</v>
      </c>
      <c r="I367" s="51">
        <v>14.25</v>
      </c>
      <c r="J367" s="51">
        <v>63</v>
      </c>
      <c r="K367" s="52">
        <v>89</v>
      </c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490</v>
      </c>
      <c r="G368" s="21">
        <f t="shared" ref="G368:J368" si="205">SUM(G364:G367)</f>
        <v>7.46</v>
      </c>
      <c r="H368" s="21">
        <f t="shared" si="205"/>
        <v>1.1499999999999999</v>
      </c>
      <c r="I368" s="21">
        <f t="shared" si="205"/>
        <v>92.35</v>
      </c>
      <c r="J368" s="21">
        <f t="shared" si="205"/>
        <v>403</v>
      </c>
      <c r="K368" s="27"/>
      <c r="L368" s="21">
        <f t="shared" ref="L368" ca="1" si="206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142</v>
      </c>
      <c r="F369" s="51">
        <v>180</v>
      </c>
      <c r="G369" s="51">
        <v>29.11</v>
      </c>
      <c r="H369" s="51">
        <v>9.9700000000000006</v>
      </c>
      <c r="I369" s="51">
        <v>47.7</v>
      </c>
      <c r="J369" s="51">
        <v>396.97</v>
      </c>
      <c r="K369" s="52">
        <v>153</v>
      </c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 t="s">
        <v>57</v>
      </c>
      <c r="F371" s="51">
        <v>200</v>
      </c>
      <c r="G371" s="51">
        <v>2</v>
      </c>
      <c r="H371" s="51">
        <v>0.2</v>
      </c>
      <c r="I371" s="51">
        <v>5.8</v>
      </c>
      <c r="J371" s="51">
        <v>36</v>
      </c>
      <c r="K371" s="52">
        <v>293</v>
      </c>
      <c r="L371" s="51"/>
    </row>
    <row r="372" spans="1:12" ht="15">
      <c r="A372" s="15"/>
      <c r="B372" s="16"/>
      <c r="C372" s="11"/>
      <c r="D372" s="7" t="s">
        <v>23</v>
      </c>
      <c r="E372" s="50" t="s">
        <v>46</v>
      </c>
      <c r="F372" s="51">
        <v>50</v>
      </c>
      <c r="G372" s="51">
        <v>3.35</v>
      </c>
      <c r="H372" s="51">
        <v>0.35</v>
      </c>
      <c r="I372" s="51">
        <v>26.5</v>
      </c>
      <c r="J372" s="51">
        <v>120</v>
      </c>
      <c r="K372" s="52"/>
      <c r="L372" s="51"/>
    </row>
    <row r="373" spans="1:12" ht="15">
      <c r="A373" s="15"/>
      <c r="B373" s="16"/>
      <c r="C373" s="11"/>
      <c r="D373" s="6"/>
      <c r="E373" s="50" t="s">
        <v>100</v>
      </c>
      <c r="F373" s="51">
        <v>40</v>
      </c>
      <c r="G373" s="51">
        <v>0.22</v>
      </c>
      <c r="H373" s="51">
        <v>0</v>
      </c>
      <c r="I373" s="51">
        <v>4.7300000000000004</v>
      </c>
      <c r="J373" s="51">
        <v>19.850000000000001</v>
      </c>
      <c r="K373" s="52">
        <v>266</v>
      </c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470</v>
      </c>
      <c r="G375" s="21">
        <f t="shared" ref="G375:J375" si="207">SUM(G369:G374)</f>
        <v>34.68</v>
      </c>
      <c r="H375" s="21">
        <f t="shared" si="207"/>
        <v>10.52</v>
      </c>
      <c r="I375" s="21">
        <f t="shared" si="207"/>
        <v>84.73</v>
      </c>
      <c r="J375" s="21">
        <f t="shared" si="207"/>
        <v>572.82000000000005</v>
      </c>
      <c r="K375" s="27"/>
      <c r="L375" s="21">
        <f t="shared" ref="L375" ca="1" si="208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61</v>
      </c>
      <c r="F376" s="51">
        <v>180</v>
      </c>
      <c r="G376" s="51">
        <v>6.3</v>
      </c>
      <c r="H376" s="51">
        <v>717</v>
      </c>
      <c r="I376" s="51">
        <v>9.1999999999999993</v>
      </c>
      <c r="J376" s="51">
        <v>126.58</v>
      </c>
      <c r="K376" s="52">
        <v>272</v>
      </c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180</v>
      </c>
      <c r="G382" s="21">
        <f t="shared" ref="G382:J382" si="209">SUM(G376:G381)</f>
        <v>6.3</v>
      </c>
      <c r="H382" s="21">
        <f t="shared" si="209"/>
        <v>717</v>
      </c>
      <c r="I382" s="21">
        <f t="shared" si="209"/>
        <v>9.1999999999999993</v>
      </c>
      <c r="J382" s="21">
        <f t="shared" si="209"/>
        <v>126.58</v>
      </c>
      <c r="K382" s="27"/>
      <c r="L382" s="21">
        <f t="shared" ref="L382" ca="1" si="210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2800</v>
      </c>
      <c r="G383" s="34">
        <f t="shared" ref="G383" si="211">G349+G353+G363+G368+G375+G382</f>
        <v>103.22</v>
      </c>
      <c r="H383" s="34">
        <f t="shared" ref="H383" si="212">H349+H353+H363+H368+H375+H382</f>
        <v>793.04</v>
      </c>
      <c r="I383" s="34" t="e">
        <f t="shared" ref="I383" si="213">I349+I353+I363+I368+I375+I382</f>
        <v>#VALUE!</v>
      </c>
      <c r="J383" s="34">
        <f t="shared" ref="J383" si="214">J349+J353+J363+J368+J375+J382</f>
        <v>2761.02</v>
      </c>
      <c r="K383" s="35"/>
      <c r="L383" s="34">
        <f t="shared" ref="L383" ca="1" si="215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144</v>
      </c>
      <c r="F384" s="48">
        <v>180</v>
      </c>
      <c r="G384" s="48">
        <v>6.62</v>
      </c>
      <c r="H384" s="48">
        <v>6.35</v>
      </c>
      <c r="I384" s="48">
        <v>42.39</v>
      </c>
      <c r="J384" s="48">
        <v>253.31</v>
      </c>
      <c r="K384" s="49">
        <v>227</v>
      </c>
      <c r="L384" s="48"/>
    </row>
    <row r="385" spans="1:12" ht="15">
      <c r="A385" s="25"/>
      <c r="B385" s="16"/>
      <c r="C385" s="11"/>
      <c r="D385" s="6"/>
      <c r="E385" s="50" t="s">
        <v>145</v>
      </c>
      <c r="F385" s="51">
        <v>60</v>
      </c>
      <c r="G385" s="51">
        <v>0.81</v>
      </c>
      <c r="H385" s="51">
        <v>3.13</v>
      </c>
      <c r="I385" s="51">
        <v>4.41</v>
      </c>
      <c r="J385" s="51">
        <v>47.19</v>
      </c>
      <c r="K385" s="52">
        <v>232</v>
      </c>
      <c r="L385" s="51"/>
    </row>
    <row r="386" spans="1:12" ht="15">
      <c r="A386" s="25"/>
      <c r="B386" s="16"/>
      <c r="C386" s="11"/>
      <c r="D386" s="7" t="s">
        <v>22</v>
      </c>
      <c r="E386" s="50" t="s">
        <v>136</v>
      </c>
      <c r="F386" s="51">
        <v>200</v>
      </c>
      <c r="G386" s="51">
        <v>0.12</v>
      </c>
      <c r="H386" s="51">
        <v>0</v>
      </c>
      <c r="I386" s="51">
        <v>12.04</v>
      </c>
      <c r="J386" s="51">
        <v>48.64</v>
      </c>
      <c r="K386" s="52">
        <v>300</v>
      </c>
      <c r="L386" s="51"/>
    </row>
    <row r="387" spans="1:12" ht="15">
      <c r="A387" s="25"/>
      <c r="B387" s="16"/>
      <c r="C387" s="11"/>
      <c r="D387" s="7" t="s">
        <v>23</v>
      </c>
      <c r="E387" s="50" t="s">
        <v>46</v>
      </c>
      <c r="F387" s="51">
        <v>50</v>
      </c>
      <c r="G387" s="51">
        <v>3.35</v>
      </c>
      <c r="H387" s="51">
        <v>0.35</v>
      </c>
      <c r="I387" s="51">
        <v>26.05</v>
      </c>
      <c r="J387" s="51">
        <v>120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63</v>
      </c>
      <c r="F389" s="51">
        <v>10</v>
      </c>
      <c r="G389" s="51">
        <v>0.1</v>
      </c>
      <c r="H389" s="51">
        <v>7.2</v>
      </c>
      <c r="I389" s="51">
        <v>0.1</v>
      </c>
      <c r="J389" s="51">
        <v>66</v>
      </c>
      <c r="K389" s="52">
        <v>365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:J391" si="216">SUM(G384:G390)</f>
        <v>11</v>
      </c>
      <c r="H391" s="21">
        <f t="shared" si="216"/>
        <v>17.03</v>
      </c>
      <c r="I391" s="21">
        <f t="shared" si="216"/>
        <v>84.99</v>
      </c>
      <c r="J391" s="21">
        <f t="shared" si="216"/>
        <v>535.14</v>
      </c>
      <c r="K391" s="27"/>
      <c r="L391" s="21">
        <f t="shared" ref="L391" si="217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60</v>
      </c>
      <c r="F392" s="51">
        <v>200</v>
      </c>
      <c r="G392" s="51">
        <v>0.16</v>
      </c>
      <c r="H392" s="51">
        <v>0</v>
      </c>
      <c r="I392" s="51">
        <v>14.99</v>
      </c>
      <c r="J392" s="51">
        <v>60.64</v>
      </c>
      <c r="K392" s="52">
        <v>282</v>
      </c>
      <c r="L392" s="51"/>
    </row>
    <row r="393" spans="1:12" ht="15">
      <c r="A393" s="25"/>
      <c r="B393" s="16"/>
      <c r="C393" s="11"/>
      <c r="D393" s="6"/>
      <c r="E393" s="50" t="s">
        <v>46</v>
      </c>
      <c r="F393" s="51">
        <v>40</v>
      </c>
      <c r="G393" s="51">
        <v>2.68</v>
      </c>
      <c r="H393" s="51">
        <v>0.28000000000000003</v>
      </c>
      <c r="I393" s="51">
        <v>21.2</v>
      </c>
      <c r="J393" s="51">
        <v>96</v>
      </c>
      <c r="K393" s="52"/>
      <c r="L393" s="51"/>
    </row>
    <row r="394" spans="1:12" ht="15">
      <c r="A394" s="25"/>
      <c r="B394" s="16"/>
      <c r="C394" s="11"/>
      <c r="D394" s="6"/>
      <c r="E394" s="50" t="s">
        <v>74</v>
      </c>
      <c r="F394" s="51">
        <v>35</v>
      </c>
      <c r="G394" s="51">
        <v>5.12</v>
      </c>
      <c r="H394" s="51">
        <v>10.32</v>
      </c>
      <c r="I394" s="51">
        <v>0</v>
      </c>
      <c r="J394" s="51">
        <v>127.4</v>
      </c>
      <c r="K394" s="52">
        <v>336</v>
      </c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275</v>
      </c>
      <c r="G395" s="21">
        <f t="shared" ref="G395:J395" si="218">SUM(G392:G394)</f>
        <v>7.9600000000000009</v>
      </c>
      <c r="H395" s="21">
        <f t="shared" si="218"/>
        <v>10.6</v>
      </c>
      <c r="I395" s="21">
        <f t="shared" si="218"/>
        <v>36.19</v>
      </c>
      <c r="J395" s="21">
        <f t="shared" si="218"/>
        <v>284.03999999999996</v>
      </c>
      <c r="K395" s="27"/>
      <c r="L395" s="21">
        <f t="shared" ref="L395" ca="1" si="219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146</v>
      </c>
      <c r="F396" s="51">
        <v>115</v>
      </c>
      <c r="G396" s="51">
        <v>1.51</v>
      </c>
      <c r="H396" s="51">
        <v>11.59</v>
      </c>
      <c r="I396" s="51">
        <v>8.83</v>
      </c>
      <c r="J396" s="51">
        <v>144.99</v>
      </c>
      <c r="K396" s="52">
        <v>24</v>
      </c>
      <c r="L396" s="51"/>
    </row>
    <row r="397" spans="1:12" ht="15">
      <c r="A397" s="25"/>
      <c r="B397" s="16"/>
      <c r="C397" s="11"/>
      <c r="D397" s="7" t="s">
        <v>28</v>
      </c>
      <c r="E397" s="50" t="s">
        <v>147</v>
      </c>
      <c r="F397" s="51">
        <v>280</v>
      </c>
      <c r="G397" s="51">
        <v>3.23</v>
      </c>
      <c r="H397" s="51">
        <v>5.6</v>
      </c>
      <c r="I397" s="51">
        <v>14.59</v>
      </c>
      <c r="J397" s="51">
        <v>121.68</v>
      </c>
      <c r="K397" s="52">
        <v>59</v>
      </c>
      <c r="L397" s="51"/>
    </row>
    <row r="398" spans="1:12" ht="15">
      <c r="A398" s="25"/>
      <c r="B398" s="16"/>
      <c r="C398" s="11"/>
      <c r="D398" s="7" t="s">
        <v>29</v>
      </c>
      <c r="E398" s="50" t="s">
        <v>148</v>
      </c>
      <c r="F398" s="51">
        <v>110</v>
      </c>
      <c r="G398" s="51">
        <v>13.67</v>
      </c>
      <c r="H398" s="51">
        <v>11.62</v>
      </c>
      <c r="I398" s="51">
        <v>7.07</v>
      </c>
      <c r="J398" s="51">
        <v>193.44</v>
      </c>
      <c r="K398" s="52">
        <v>162</v>
      </c>
      <c r="L398" s="51"/>
    </row>
    <row r="399" spans="1:12" ht="15">
      <c r="A399" s="25"/>
      <c r="B399" s="16"/>
      <c r="C399" s="11"/>
      <c r="D399" s="7" t="s">
        <v>30</v>
      </c>
      <c r="E399" s="50" t="s">
        <v>149</v>
      </c>
      <c r="F399" s="51">
        <v>180</v>
      </c>
      <c r="G399" s="51">
        <v>4.7300000000000004</v>
      </c>
      <c r="H399" s="51">
        <v>6.35</v>
      </c>
      <c r="I399" s="51">
        <v>48.76</v>
      </c>
      <c r="J399" s="51">
        <v>270.95</v>
      </c>
      <c r="K399" s="52">
        <v>226</v>
      </c>
      <c r="L399" s="51"/>
    </row>
    <row r="400" spans="1:12" ht="15">
      <c r="A400" s="25"/>
      <c r="B400" s="16"/>
      <c r="C400" s="11"/>
      <c r="D400" s="7" t="s">
        <v>31</v>
      </c>
      <c r="E400" s="50" t="s">
        <v>57</v>
      </c>
      <c r="F400" s="51">
        <v>200</v>
      </c>
      <c r="G400" s="51">
        <v>2</v>
      </c>
      <c r="H400" s="51">
        <v>0.2</v>
      </c>
      <c r="I400" s="51">
        <v>5.8</v>
      </c>
      <c r="J400" s="51">
        <v>36</v>
      </c>
      <c r="K400" s="52">
        <v>293</v>
      </c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 t="s">
        <v>55</v>
      </c>
      <c r="F402" s="51">
        <v>120</v>
      </c>
      <c r="G402" s="51">
        <v>6.22</v>
      </c>
      <c r="H402" s="51">
        <v>1.1499999999999999</v>
      </c>
      <c r="I402" s="51">
        <v>42.75</v>
      </c>
      <c r="J402" s="51">
        <v>108.9</v>
      </c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1005</v>
      </c>
      <c r="G405" s="21">
        <f t="shared" ref="G405:J405" si="220">SUM(G396:G404)</f>
        <v>31.36</v>
      </c>
      <c r="H405" s="21">
        <f t="shared" si="220"/>
        <v>36.51</v>
      </c>
      <c r="I405" s="21">
        <f t="shared" si="220"/>
        <v>127.8</v>
      </c>
      <c r="J405" s="21">
        <f t="shared" si="220"/>
        <v>875.95999999999992</v>
      </c>
      <c r="K405" s="27"/>
      <c r="L405" s="21">
        <f t="shared" ref="L405" ca="1" si="22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 t="s">
        <v>73</v>
      </c>
      <c r="F407" s="51">
        <v>200</v>
      </c>
      <c r="G407" s="51">
        <v>5.59</v>
      </c>
      <c r="H407" s="51">
        <v>6.38</v>
      </c>
      <c r="I407" s="51">
        <v>9.31</v>
      </c>
      <c r="J407" s="51">
        <v>117.31</v>
      </c>
      <c r="K407" s="52">
        <v>288</v>
      </c>
      <c r="L407" s="51"/>
    </row>
    <row r="408" spans="1:12" ht="15">
      <c r="A408" s="25"/>
      <c r="B408" s="16"/>
      <c r="C408" s="11"/>
      <c r="D408" s="6"/>
      <c r="E408" s="50" t="s">
        <v>118</v>
      </c>
      <c r="F408" s="51">
        <v>42</v>
      </c>
      <c r="G408" s="51">
        <v>5.46</v>
      </c>
      <c r="H408" s="51">
        <v>4.2</v>
      </c>
      <c r="I408" s="51">
        <v>81.06</v>
      </c>
      <c r="J408" s="51">
        <v>290.49</v>
      </c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242</v>
      </c>
      <c r="G410" s="21">
        <f t="shared" ref="G410:J410" si="222">SUM(G406:G409)</f>
        <v>11.05</v>
      </c>
      <c r="H410" s="21">
        <f t="shared" si="222"/>
        <v>10.58</v>
      </c>
      <c r="I410" s="21">
        <f t="shared" si="222"/>
        <v>90.37</v>
      </c>
      <c r="J410" s="21">
        <f t="shared" si="222"/>
        <v>407.8</v>
      </c>
      <c r="K410" s="27"/>
      <c r="L410" s="21">
        <f t="shared" ref="L410" ca="1" si="22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150</v>
      </c>
      <c r="F411" s="51">
        <v>180</v>
      </c>
      <c r="G411" s="51">
        <v>18.440000000000001</v>
      </c>
      <c r="H411" s="51">
        <v>14.17</v>
      </c>
      <c r="I411" s="51">
        <v>18.010000000000002</v>
      </c>
      <c r="J411" s="51">
        <v>273.33</v>
      </c>
      <c r="K411" s="52">
        <v>181</v>
      </c>
      <c r="L411" s="51"/>
    </row>
    <row r="412" spans="1:12" ht="15">
      <c r="A412" s="25"/>
      <c r="B412" s="16"/>
      <c r="C412" s="11"/>
      <c r="D412" s="7" t="s">
        <v>30</v>
      </c>
      <c r="E412" s="50" t="s">
        <v>151</v>
      </c>
      <c r="F412" s="51">
        <v>100</v>
      </c>
      <c r="G412" s="51">
        <v>0.85</v>
      </c>
      <c r="H412" s="51">
        <v>5.08</v>
      </c>
      <c r="I412" s="51">
        <v>3.31</v>
      </c>
      <c r="J412" s="51">
        <v>61.5</v>
      </c>
      <c r="K412" s="52">
        <v>30</v>
      </c>
      <c r="L412" s="51"/>
    </row>
    <row r="413" spans="1:12" ht="15">
      <c r="A413" s="25"/>
      <c r="B413" s="16"/>
      <c r="C413" s="11"/>
      <c r="D413" s="7" t="s">
        <v>31</v>
      </c>
      <c r="E413" s="50" t="s">
        <v>70</v>
      </c>
      <c r="F413" s="51">
        <v>200</v>
      </c>
      <c r="G413" s="51">
        <v>1.36</v>
      </c>
      <c r="H413" s="51">
        <v>0</v>
      </c>
      <c r="I413" s="51">
        <v>29.02</v>
      </c>
      <c r="J413" s="51">
        <v>116.19</v>
      </c>
      <c r="K413" s="52">
        <v>274</v>
      </c>
      <c r="L413" s="51"/>
    </row>
    <row r="414" spans="1:12" ht="15">
      <c r="A414" s="25"/>
      <c r="B414" s="16"/>
      <c r="C414" s="11"/>
      <c r="D414" s="7" t="s">
        <v>23</v>
      </c>
      <c r="E414" s="50" t="s">
        <v>46</v>
      </c>
      <c r="F414" s="51">
        <v>50</v>
      </c>
      <c r="G414" s="51">
        <v>3.35</v>
      </c>
      <c r="H414" s="51">
        <v>0.35</v>
      </c>
      <c r="I414" s="51">
        <v>26.5</v>
      </c>
      <c r="J414" s="51">
        <v>120</v>
      </c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530</v>
      </c>
      <c r="G417" s="21">
        <f t="shared" ref="G417:J417" si="224">SUM(G411:G416)</f>
        <v>24.000000000000004</v>
      </c>
      <c r="H417" s="21">
        <f t="shared" si="224"/>
        <v>19.600000000000001</v>
      </c>
      <c r="I417" s="21">
        <f t="shared" si="224"/>
        <v>76.84</v>
      </c>
      <c r="J417" s="21">
        <f t="shared" si="224"/>
        <v>571.02</v>
      </c>
      <c r="K417" s="27"/>
      <c r="L417" s="21">
        <f t="shared" ref="L417" ca="1" si="225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76</v>
      </c>
      <c r="F418" s="51">
        <v>180</v>
      </c>
      <c r="G418" s="51">
        <v>6.3</v>
      </c>
      <c r="H418" s="51">
        <v>7.17</v>
      </c>
      <c r="I418" s="51">
        <v>9.1999999999999993</v>
      </c>
      <c r="J418" s="51">
        <v>126.58</v>
      </c>
      <c r="K418" s="52">
        <v>272</v>
      </c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180</v>
      </c>
      <c r="G424" s="21">
        <f t="shared" ref="G424" si="226">SUM(G418:G423)</f>
        <v>6.3</v>
      </c>
      <c r="H424" s="21">
        <f t="shared" ref="H424" si="227">SUM(H418:H423)</f>
        <v>7.17</v>
      </c>
      <c r="I424" s="21">
        <f t="shared" ref="I424" si="228">SUM(I418:I423)</f>
        <v>9.1999999999999993</v>
      </c>
      <c r="J424" s="21">
        <f t="shared" ref="J424" si="229">SUM(J418:J423)</f>
        <v>126.58</v>
      </c>
      <c r="K424" s="27"/>
      <c r="L424" s="21">
        <f ca="1">SUM(L418:L425)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2732</v>
      </c>
      <c r="G425" s="34">
        <f t="shared" ref="G425" si="230">G391+G395+G405+G410+G417+G424</f>
        <v>91.67</v>
      </c>
      <c r="H425" s="34">
        <f t="shared" ref="H425" si="231">H391+H395+H405+H410+H417+H424</f>
        <v>101.49</v>
      </c>
      <c r="I425" s="34">
        <f t="shared" ref="I425" si="232">I391+I395+I405+I410+I417+I424</f>
        <v>425.39000000000004</v>
      </c>
      <c r="J425" s="34">
        <f t="shared" ref="J425" si="233">J391+J395+J405+J410+J417+J424</f>
        <v>2800.54</v>
      </c>
      <c r="K425" s="35"/>
      <c r="L425" s="34">
        <f t="shared" ref="L425" ca="1" si="234">L391+L395+L405+L410+L417+L424</f>
        <v>0</v>
      </c>
    </row>
    <row r="426" spans="1:12" ht="15.75" customHeight="1" thickBot="1">
      <c r="A426" s="37" t="e">
        <f>#REF!</f>
        <v>#REF!</v>
      </c>
      <c r="B426" s="38" t="e">
        <f>#REF!</f>
        <v>#REF!</v>
      </c>
      <c r="C426" s="67" t="s">
        <v>4</v>
      </c>
      <c r="D426" s="68"/>
      <c r="E426" s="39"/>
      <c r="F426" s="40" t="e">
        <f>#REF!+#REF!+#REF!+#REF!+#REF!+#REF!</f>
        <v>#REF!</v>
      </c>
      <c r="G426" s="40" t="e">
        <f>#REF!+#REF!+#REF!+#REF!+#REF!+#REF!</f>
        <v>#REF!</v>
      </c>
      <c r="H426" s="40" t="e">
        <f>#REF!+#REF!+#REF!+#REF!+#REF!+#REF!</f>
        <v>#REF!</v>
      </c>
      <c r="I426" s="40" t="e">
        <f>#REF!+#REF!+#REF!+#REF!+#REF!+#REF!</f>
        <v>#REF!</v>
      </c>
      <c r="J426" s="40" t="e">
        <f>#REF!+#REF!+#REF!+#REF!+#REF!+#REF!</f>
        <v>#REF!</v>
      </c>
      <c r="K426" s="41"/>
      <c r="L426" s="34" t="e">
        <f>#REF!+#REF!+#REF!+#REF!+#REF!+#REF!</f>
        <v>#REF!</v>
      </c>
    </row>
    <row r="427" spans="1:12" ht="13.5" customHeight="1" thickBot="1">
      <c r="A427" s="29"/>
      <c r="B427" s="30"/>
      <c r="C427" s="69" t="s">
        <v>5</v>
      </c>
      <c r="D427" s="70"/>
      <c r="E427" s="71"/>
      <c r="F427" s="42" t="e">
        <f>(F47+F89+F131+F173+F215+F257+F299+F341+F383+F425+#REF!+#REF!+#REF!+F426)/(IF(F47=0,0,1)+IF(F89=0,0,1)+IF(F131=0,0,1)+IF(F173=0,0,1)+IF(F215=0,0,1)+IF(F257=0,0,1)+IF(F299=0,0,1)+IF(F341=0,0,1)+IF(F383=0,0,1)+IF(F425=0,0,1)+IF(#REF!=0,0,1)+IF(#REF!=0,0,1)+IF(#REF!=0,0,1)+IF(F426=0,0,1))</f>
        <v>#REF!</v>
      </c>
      <c r="G427" s="42" t="e">
        <f>(G47+G89+G131+G173+G215+G257+G299+G341+G383+G425+#REF!+#REF!+#REF!+G426)/(IF(G47=0,0,1)+IF(G89=0,0,1)+IF(G131=0,0,1)+IF(G173=0,0,1)+IF(G215=0,0,1)+IF(G257=0,0,1)+IF(G299=0,0,1)+IF(G341=0,0,1)+IF(G383=0,0,1)+IF(G425=0,0,1)+IF(#REF!=0,0,1)+IF(#REF!=0,0,1)+IF(#REF!=0,0,1)+IF(G426=0,0,1))</f>
        <v>#REF!</v>
      </c>
      <c r="H427" s="42" t="e">
        <f>(H47+H89+H131+H173+H215+H257+H299+H341+H383+H425+#REF!+#REF!+#REF!+H426)/(IF(H47=0,0,1)+IF(H89=0,0,1)+IF(H131=0,0,1)+IF(H173=0,0,1)+IF(H215=0,0,1)+IF(H257=0,0,1)+IF(H299=0,0,1)+IF(H341=0,0,1)+IF(H383=0,0,1)+IF(H425=0,0,1)+IF(#REF!=0,0,1)+IF(#REF!=0,0,1)+IF(#REF!=0,0,1)+IF(H426=0,0,1))</f>
        <v>#REF!</v>
      </c>
      <c r="I427" s="42" t="e">
        <f>(I47+I89+I131+I173+I215+I257+I299+I341+I383+I425+#REF!+#REF!+#REF!+I426)/(IF(I47=0,0,1)+IF(I89=0,0,1)+IF(I131=0,0,1)+IF(I173=0,0,1)+IF(I215=0,0,1)+IF(I257=0,0,1)+IF(I299=0,0,1)+IF(I341=0,0,1)+IF(I383=0,0,1)+IF(I425=0,0,1)+IF(#REF!=0,0,1)+IF(#REF!=0,0,1)+IF(#REF!=0,0,1)+IF(I426=0,0,1))</f>
        <v>#VALUE!</v>
      </c>
      <c r="J427" s="42" t="e">
        <f>(J47+J89+J131+J173+J215+J257+J299+J341+J383+J425+#REF!+#REF!+#REF!+J426)/(IF(J47=0,0,1)+IF(J89=0,0,1)+IF(J131=0,0,1)+IF(J173=0,0,1)+IF(J215=0,0,1)+IF(J257=0,0,1)+IF(J299=0,0,1)+IF(J341=0,0,1)+IF(J383=0,0,1)+IF(J425=0,0,1)+IF(#REF!=0,0,1)+IF(#REF!=0,0,1)+IF(#REF!=0,0,1)+IF(J426=0,0,1))</f>
        <v>#REF!</v>
      </c>
      <c r="K427" s="42"/>
      <c r="L427" s="42" t="e">
        <f ca="1">(L47+L89+L131+L173+L215+L257+L299+L341+L383+L425+#REF!+#REF!+#REF!+L426)/(IF(L47=0,0,1)+IF(L89=0,0,1)+IF(L131=0,0,1)+IF(L173=0,0,1)+IF(L215=0,0,1)+IF(L257=0,0,1)+IF(L299=0,0,1)+IF(L341=0,0,1)+IF(L383=0,0,1)+IF(L425=0,0,1)+IF(#REF!=0,0,1)+IF(#REF!=0,0,1)+IF(#REF!=0,0,1)+IF(L426=0,0,1))</f>
        <v>#DIV/0!</v>
      </c>
    </row>
  </sheetData>
  <mergeCells count="15">
    <mergeCell ref="C426:D426"/>
    <mergeCell ref="C427:E427"/>
    <mergeCell ref="C341:D341"/>
    <mergeCell ref="C383:D383"/>
    <mergeCell ref="C425:D425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2024-09-16T21:59:59Z</dcterms:modified>
</cp:coreProperties>
</file>