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099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13" i="1"/>
  <c r="G13" l="1"/>
  <c r="H13"/>
  <c r="I13"/>
  <c r="J13"/>
  <c r="L13"/>
  <c r="A14"/>
  <c r="B14"/>
  <c r="F23"/>
  <c r="G23"/>
  <c r="H23"/>
  <c r="I23"/>
  <c r="A24"/>
  <c r="B24"/>
  <c r="F26"/>
  <c r="G26"/>
  <c r="H26"/>
  <c r="I26"/>
  <c r="J26"/>
  <c r="A27"/>
  <c r="B27"/>
  <c r="F33"/>
  <c r="G33"/>
  <c r="H33"/>
  <c r="I33"/>
  <c r="J33"/>
  <c r="A34"/>
  <c r="B34"/>
  <c r="F40"/>
  <c r="G40"/>
  <c r="H40"/>
  <c r="I40"/>
  <c r="J40"/>
  <c r="A41"/>
  <c r="B41"/>
  <c r="F49"/>
  <c r="G49"/>
  <c r="H49"/>
  <c r="I49"/>
  <c r="J49"/>
  <c r="L49"/>
  <c r="A50"/>
  <c r="B50"/>
  <c r="F59"/>
  <c r="G59"/>
  <c r="H59"/>
  <c r="I59"/>
  <c r="J59"/>
  <c r="A60"/>
  <c r="B60"/>
  <c r="F64"/>
  <c r="G64"/>
  <c r="H64"/>
  <c r="I64"/>
  <c r="J64"/>
  <c r="A65"/>
  <c r="B65"/>
  <c r="F71"/>
  <c r="G71"/>
  <c r="H71"/>
  <c r="I71"/>
  <c r="J71"/>
  <c r="A72"/>
  <c r="B72"/>
  <c r="F78"/>
  <c r="G78"/>
  <c r="H78"/>
  <c r="I78"/>
  <c r="J78"/>
  <c r="A79"/>
  <c r="B79"/>
  <c r="F87"/>
  <c r="G87"/>
  <c r="H87"/>
  <c r="I87"/>
  <c r="J87"/>
  <c r="L87"/>
  <c r="A88"/>
  <c r="B88"/>
  <c r="F97"/>
  <c r="G97"/>
  <c r="H97"/>
  <c r="I97"/>
  <c r="J97"/>
  <c r="A98"/>
  <c r="B98"/>
  <c r="F102"/>
  <c r="G102"/>
  <c r="H102"/>
  <c r="I102"/>
  <c r="J102"/>
  <c r="A103"/>
  <c r="B103"/>
  <c r="F109"/>
  <c r="G109"/>
  <c r="H109"/>
  <c r="I109"/>
  <c r="J109"/>
  <c r="A110"/>
  <c r="B110"/>
  <c r="F116"/>
  <c r="G116"/>
  <c r="H116"/>
  <c r="I116"/>
  <c r="J116"/>
  <c r="A117"/>
  <c r="B117"/>
  <c r="F125"/>
  <c r="G125"/>
  <c r="H125"/>
  <c r="I125"/>
  <c r="J125"/>
  <c r="L125"/>
  <c r="A126"/>
  <c r="B126"/>
  <c r="F135"/>
  <c r="G135"/>
  <c r="H135"/>
  <c r="I135"/>
  <c r="J135"/>
  <c r="A136"/>
  <c r="B136"/>
  <c r="F140"/>
  <c r="G140"/>
  <c r="H140"/>
  <c r="I140"/>
  <c r="J140"/>
  <c r="A141"/>
  <c r="B141"/>
  <c r="F147"/>
  <c r="G147"/>
  <c r="H147"/>
  <c r="I147"/>
  <c r="J147"/>
  <c r="A148"/>
  <c r="B148"/>
  <c r="F154"/>
  <c r="G154"/>
  <c r="H154"/>
  <c r="I154"/>
  <c r="J154"/>
  <c r="A155"/>
  <c r="B155"/>
  <c r="F163"/>
  <c r="G163"/>
  <c r="H163"/>
  <c r="I163"/>
  <c r="J163"/>
  <c r="L163"/>
  <c r="A164"/>
  <c r="B164"/>
  <c r="F173"/>
  <c r="G173"/>
  <c r="H173"/>
  <c r="I173"/>
  <c r="J173"/>
  <c r="A174"/>
  <c r="B174"/>
  <c r="F182"/>
  <c r="G182"/>
  <c r="H182"/>
  <c r="I182"/>
  <c r="J182"/>
  <c r="L182"/>
  <c r="A183"/>
  <c r="B183"/>
  <c r="F192"/>
  <c r="H192"/>
  <c r="I192"/>
  <c r="J192"/>
  <c r="A193"/>
  <c r="B193"/>
  <c r="F197"/>
  <c r="G197"/>
  <c r="H197"/>
  <c r="I197"/>
  <c r="J197"/>
  <c r="A198"/>
  <c r="B198"/>
  <c r="F204"/>
  <c r="G204"/>
  <c r="H204"/>
  <c r="I204"/>
  <c r="J204"/>
  <c r="A205"/>
  <c r="B205"/>
  <c r="F211"/>
  <c r="G211"/>
  <c r="H211"/>
  <c r="I211"/>
  <c r="J211"/>
  <c r="A212"/>
  <c r="B212"/>
  <c r="F220"/>
  <c r="G220"/>
  <c r="H220"/>
  <c r="I220"/>
  <c r="J220"/>
  <c r="L220"/>
  <c r="A221"/>
  <c r="B221"/>
  <c r="F230"/>
  <c r="G230"/>
  <c r="H230"/>
  <c r="I230"/>
  <c r="J230"/>
  <c r="A231"/>
  <c r="B231"/>
  <c r="F235"/>
  <c r="G235"/>
  <c r="H235"/>
  <c r="I235"/>
  <c r="J235"/>
  <c r="A236"/>
  <c r="B236"/>
  <c r="F242"/>
  <c r="G242"/>
  <c r="H242"/>
  <c r="I242"/>
  <c r="J242"/>
  <c r="A243"/>
  <c r="B243"/>
  <c r="F249"/>
  <c r="G249"/>
  <c r="H249"/>
  <c r="I249"/>
  <c r="J249"/>
  <c r="A250"/>
  <c r="B250"/>
  <c r="F258"/>
  <c r="G258"/>
  <c r="H258"/>
  <c r="I258"/>
  <c r="J258"/>
  <c r="L258"/>
  <c r="A259"/>
  <c r="B259"/>
  <c r="F268"/>
  <c r="G268"/>
  <c r="H268"/>
  <c r="I268"/>
  <c r="J268"/>
  <c r="A269"/>
  <c r="B269"/>
  <c r="F273"/>
  <c r="G273"/>
  <c r="H273"/>
  <c r="I273"/>
  <c r="J273"/>
  <c r="A274"/>
  <c r="B274"/>
  <c r="F280"/>
  <c r="G280"/>
  <c r="H280"/>
  <c r="I280"/>
  <c r="J280"/>
  <c r="A281"/>
  <c r="B281"/>
  <c r="F287"/>
  <c r="G287"/>
  <c r="H287"/>
  <c r="I287"/>
  <c r="J287"/>
  <c r="A288"/>
  <c r="B288"/>
  <c r="F296"/>
  <c r="G296"/>
  <c r="H296"/>
  <c r="I296"/>
  <c r="J296"/>
  <c r="L296"/>
  <c r="A297"/>
  <c r="B297"/>
  <c r="F306"/>
  <c r="G306"/>
  <c r="H306"/>
  <c r="I306"/>
  <c r="J306"/>
  <c r="A307"/>
  <c r="B307"/>
  <c r="F311"/>
  <c r="G311"/>
  <c r="H311"/>
  <c r="I311"/>
  <c r="J311"/>
  <c r="A312"/>
  <c r="B312"/>
  <c r="F318"/>
  <c r="G318"/>
  <c r="H318"/>
  <c r="I318"/>
  <c r="J318"/>
  <c r="A319"/>
  <c r="B319"/>
  <c r="F325"/>
  <c r="G325"/>
  <c r="H325"/>
  <c r="I325"/>
  <c r="J325"/>
  <c r="A326"/>
  <c r="B326"/>
  <c r="F334"/>
  <c r="G334"/>
  <c r="H334"/>
  <c r="I334"/>
  <c r="J334"/>
  <c r="L334"/>
  <c r="A335"/>
  <c r="B335"/>
  <c r="F344"/>
  <c r="G344"/>
  <c r="H344"/>
  <c r="I344"/>
  <c r="J344"/>
  <c r="A345"/>
  <c r="B345"/>
  <c r="J345" l="1"/>
  <c r="F345"/>
  <c r="G345"/>
  <c r="H345"/>
  <c r="I345"/>
  <c r="J326"/>
  <c r="F326"/>
  <c r="G326"/>
  <c r="H326"/>
  <c r="I326"/>
  <c r="J288"/>
  <c r="F288"/>
  <c r="G288"/>
  <c r="H288"/>
  <c r="I288"/>
  <c r="G250"/>
  <c r="J250"/>
  <c r="H250"/>
  <c r="F250"/>
  <c r="I250"/>
  <c r="I212"/>
  <c r="J212"/>
  <c r="F212"/>
  <c r="G212"/>
  <c r="H212"/>
  <c r="F174"/>
  <c r="H155"/>
  <c r="I155"/>
  <c r="J155"/>
  <c r="F155"/>
  <c r="G155"/>
  <c r="H117"/>
  <c r="I117"/>
  <c r="J117"/>
  <c r="F117"/>
  <c r="G117"/>
  <c r="H79"/>
  <c r="I79"/>
  <c r="J79"/>
  <c r="F79"/>
  <c r="G79"/>
  <c r="F41"/>
  <c r="L212"/>
  <c r="L192"/>
  <c r="L197"/>
  <c r="L117"/>
  <c r="L102"/>
  <c r="L97"/>
  <c r="L345"/>
  <c r="L344"/>
  <c r="L250"/>
  <c r="L235"/>
  <c r="L230"/>
  <c r="L41"/>
  <c r="L23"/>
  <c r="L26"/>
  <c r="L173"/>
  <c r="L174"/>
  <c r="L64"/>
  <c r="L59"/>
  <c r="L79"/>
  <c r="L109"/>
  <c r="L71"/>
  <c r="L204"/>
  <c r="L78"/>
  <c r="L288"/>
  <c r="L268"/>
  <c r="L273"/>
  <c r="L311"/>
  <c r="L326"/>
  <c r="L306"/>
  <c r="L280"/>
  <c r="L287"/>
  <c r="L318"/>
  <c r="L140"/>
  <c r="L155"/>
  <c r="L135"/>
  <c r="L33"/>
  <c r="L40"/>
  <c r="L325"/>
  <c r="L116"/>
  <c r="L249"/>
  <c r="L242"/>
  <c r="L211"/>
  <c r="L154"/>
  <c r="L147"/>
</calcChain>
</file>

<file path=xl/sharedStrings.xml><?xml version="1.0" encoding="utf-8"?>
<sst xmlns="http://schemas.openxmlformats.org/spreadsheetml/2006/main" count="465" uniqueCount="108">
  <si>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</si>
  <si>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</si>
  <si>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</si>
  <si>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</si>
  <si>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</si>
  <si>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</si>
  <si>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</si>
  <si>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</si>
  <si>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</si>
  <si>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</si>
  <si>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</si>
  <si>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</si>
  <si>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</si>
  <si>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</si>
  <si>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</si>
  <si>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</si>
  <si>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</si>
  <si>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</si>
  <si>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</si>
  <si>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</si>
  <si>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</si>
  <si>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</si>
  <si>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</si>
  <si>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</si>
  <si>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</si>
  <si>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</si>
  <si>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</si>
  <si>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</si>
  <si>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</si>
  <si>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</si>
  <si>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</si>
  <si>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</si>
  <si>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</si>
  <si>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</si>
  <si>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</si>
  <si>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</si>
  <si>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</si>
  <si>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</si>
  <si>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</si>
  <si>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</si>
  <si>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</si>
  <si>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</si>
  <si>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</si>
  <si>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</si>
  <si>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Брюханова А.В.</t>
  </si>
  <si>
    <t>Каша манная молочная</t>
  </si>
  <si>
    <t>Чай с молоком</t>
  </si>
  <si>
    <t>Хлеб пшеничный</t>
  </si>
  <si>
    <t>Печенье</t>
  </si>
  <si>
    <t>Чай с сахаром</t>
  </si>
  <si>
    <t>Щи из свежей капусты</t>
  </si>
  <si>
    <t>Компот из смеси сухофруктов</t>
  </si>
  <si>
    <t>Хлеб ржаной</t>
  </si>
  <si>
    <t>Кисель из концентрата плодового</t>
  </si>
  <si>
    <t>Кефир</t>
  </si>
  <si>
    <t>Каша геркулесовая молочная</t>
  </si>
  <si>
    <t>Бутерброд с маслом</t>
  </si>
  <si>
    <t>Кофейный напиток с молоком</t>
  </si>
  <si>
    <t>Булочка домашняя</t>
  </si>
  <si>
    <t>Суп картофельный с макаронными изделиям</t>
  </si>
  <si>
    <t>Макаронные изделия отварные</t>
  </si>
  <si>
    <t xml:space="preserve">Хлеб пшеничный </t>
  </si>
  <si>
    <t>Каша пшенная молочная</t>
  </si>
  <si>
    <t>Какао с молоком</t>
  </si>
  <si>
    <t>Бутерброд с повидлом</t>
  </si>
  <si>
    <t>Суп с рыбными консервами</t>
  </si>
  <si>
    <t>Компот из свежих плодов и ягод</t>
  </si>
  <si>
    <t>Суп молочный с вермишелью</t>
  </si>
  <si>
    <t>Чай с лимоном</t>
  </si>
  <si>
    <t>Борщ с капустой и картофелем</t>
  </si>
  <si>
    <t>Плов из отварной птицы</t>
  </si>
  <si>
    <t>Яйцо варенное</t>
  </si>
  <si>
    <t>Пюре картофельное</t>
  </si>
  <si>
    <t>Суп-пюре из картофеля с гренками</t>
  </si>
  <si>
    <t>Каша гречневая рассыпчатая</t>
  </si>
  <si>
    <t>Яблоко</t>
  </si>
  <si>
    <t>Каша ячневая молочная</t>
  </si>
  <si>
    <t>Суп картофельный с макаронными изделиями</t>
  </si>
  <si>
    <t>Сок фруктовый</t>
  </si>
  <si>
    <t>Каша манная молочная жидкая</t>
  </si>
  <si>
    <t xml:space="preserve">Кофейный напиток </t>
  </si>
  <si>
    <t>Свекольник</t>
  </si>
  <si>
    <t>Биточки из птицы с соусом</t>
  </si>
  <si>
    <t>Каша пшеничная молочная</t>
  </si>
  <si>
    <t>Булочка с сахаром</t>
  </si>
  <si>
    <t>Рагу из овощей</t>
  </si>
  <si>
    <t>Каша молочная "Дружба"</t>
  </si>
  <si>
    <t>Рассольник Ленинградский</t>
  </si>
  <si>
    <t>Котлета "Школьная" с соусом</t>
  </si>
  <si>
    <t>Зразы мясные с соусом</t>
  </si>
  <si>
    <t>Голубцы ленивые с соусом</t>
  </si>
  <si>
    <t>Макароны, запеченые с сыром</t>
  </si>
  <si>
    <t>Жаркое по-домашнему</t>
  </si>
  <si>
    <t>Рыба, тушеная в томате с овощами</t>
  </si>
  <si>
    <t>кисель из концентрата плодового</t>
  </si>
  <si>
    <t>Суп молочный с крупой</t>
  </si>
  <si>
    <t>Птица с соусом в томате</t>
  </si>
  <si>
    <t>Макароны, запеченные с сыром</t>
  </si>
  <si>
    <t>Рис отварной</t>
  </si>
  <si>
    <t>Пряник</t>
  </si>
  <si>
    <t>Котлета рыбная с соусом</t>
  </si>
  <si>
    <t xml:space="preserve">Котлета из птицы с соусом </t>
  </si>
  <si>
    <t>Каша пшенная рассыпчатая</t>
  </si>
  <si>
    <t>Плов из птицы</t>
  </si>
  <si>
    <t>Булка с маком</t>
  </si>
  <si>
    <t>Сыр мягкий</t>
  </si>
  <si>
    <t>Каша рисовая молочная</t>
  </si>
  <si>
    <t>Рагу из птицы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</si>
</sst>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top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0" borderId="2" xfId="0" applyNumberFormat="1" applyFont="1" applyBorder="1" applyAlignment="1">
      <alignment horizontal="center" vertical="top" wrapText="1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2" borderId="26" xfId="0" applyFont="1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25" xfId="0" applyFont="1" applyFill="1" applyBorder="1" applyAlignment="1" applyProtection="1">
      <alignment horizontal="left" wrapText="1"/>
      <protection locked="0"/>
    </xf>
    <xf numFmtId="0" fontId="1" fillId="2" borderId="26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5"/>
  <sheetViews>
    <sheetView tabSelected="1" workbookViewId="0">
      <pane xSplit="4" ySplit="5" topLeftCell="E321" activePane="bottomRight" state="frozen"/>
      <selection pane="topRight" activeCell="E1" sqref="E1"/>
      <selection pane="bottomLeft" activeCell="A6" sqref="A6"/>
      <selection pane="bottomRight" activeCell="J174" sqref="J174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11.28515625" style="2" customWidth="1"/>
    <col min="7" max="7" width="10" style="2" customWidth="1"/>
    <col min="8" max="8" width="7.5703125" style="2" customWidth="1"/>
    <col min="9" max="9" width="14.425781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>
      <c r="A1" s="1" t="s">
        <v>6</v>
      </c>
      <c r="C1" s="56"/>
      <c r="D1" s="57"/>
      <c r="E1" s="58"/>
      <c r="F1" s="13" t="s">
        <v>15</v>
      </c>
      <c r="G1" s="2" t="s">
        <v>16</v>
      </c>
      <c r="H1" s="59" t="s">
        <v>43</v>
      </c>
      <c r="I1" s="60"/>
      <c r="J1" s="60"/>
      <c r="K1" s="61"/>
    </row>
    <row r="2" spans="1:12" ht="18" customHeight="1">
      <c r="A2" s="35" t="s">
        <v>5</v>
      </c>
      <c r="C2" s="2"/>
      <c r="G2" s="2" t="s">
        <v>17</v>
      </c>
      <c r="H2" s="59" t="s">
        <v>44</v>
      </c>
      <c r="I2" s="60"/>
      <c r="J2" s="60"/>
      <c r="K2" s="61"/>
    </row>
    <row r="3" spans="1:12" ht="17.25" customHeight="1">
      <c r="A3" s="4" t="s">
        <v>7</v>
      </c>
      <c r="C3" s="2"/>
      <c r="D3" s="3"/>
      <c r="E3" s="38" t="s">
        <v>8</v>
      </c>
      <c r="G3" s="2" t="s">
        <v>18</v>
      </c>
      <c r="H3" s="47">
        <v>1</v>
      </c>
      <c r="I3" s="47">
        <v>9</v>
      </c>
      <c r="J3" s="48">
        <v>2026</v>
      </c>
      <c r="K3" s="1"/>
    </row>
    <row r="4" spans="1:12" ht="13.5" thickBot="1">
      <c r="C4" s="2"/>
      <c r="D4" s="4"/>
      <c r="H4" s="49" t="s">
        <v>40</v>
      </c>
      <c r="I4" s="49" t="s">
        <v>41</v>
      </c>
      <c r="J4" s="49" t="s">
        <v>42</v>
      </c>
    </row>
    <row r="5" spans="1:12" ht="34.5" thickBot="1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38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39</v>
      </c>
    </row>
    <row r="6" spans="1:12" ht="15">
      <c r="A6" s="22">
        <v>1</v>
      </c>
      <c r="B6" s="23">
        <v>1</v>
      </c>
      <c r="C6" s="24" t="s">
        <v>19</v>
      </c>
      <c r="D6" s="5" t="s">
        <v>20</v>
      </c>
      <c r="E6" s="39" t="s">
        <v>45</v>
      </c>
      <c r="F6" s="40">
        <v>200</v>
      </c>
      <c r="G6" s="40">
        <v>5.64</v>
      </c>
      <c r="H6" s="40">
        <v>5.94</v>
      </c>
      <c r="I6" s="40">
        <v>28.68</v>
      </c>
      <c r="J6" s="40">
        <v>188.28</v>
      </c>
      <c r="K6" s="41">
        <v>230</v>
      </c>
      <c r="L6" s="40"/>
    </row>
    <row r="7" spans="1:12" ht="15">
      <c r="A7" s="25"/>
      <c r="B7" s="16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5"/>
      <c r="B8" s="16"/>
      <c r="C8" s="11"/>
      <c r="D8" s="7" t="s">
        <v>21</v>
      </c>
      <c r="E8" s="42" t="s">
        <v>46</v>
      </c>
      <c r="F8" s="43">
        <v>220</v>
      </c>
      <c r="G8" s="43">
        <v>0.2</v>
      </c>
      <c r="H8" s="43">
        <v>0.1</v>
      </c>
      <c r="I8" s="43">
        <v>9.3000000000000007</v>
      </c>
      <c r="J8" s="43">
        <v>38</v>
      </c>
      <c r="K8" s="44">
        <v>457</v>
      </c>
      <c r="L8" s="43"/>
    </row>
    <row r="9" spans="1:12" ht="15">
      <c r="A9" s="25"/>
      <c r="B9" s="16"/>
      <c r="C9" s="11"/>
      <c r="D9" s="7" t="s">
        <v>22</v>
      </c>
      <c r="E9" s="42" t="s">
        <v>47</v>
      </c>
      <c r="F9" s="43">
        <v>40</v>
      </c>
      <c r="G9" s="43">
        <v>4.5599999999999996</v>
      </c>
      <c r="H9" s="43">
        <v>0.48</v>
      </c>
      <c r="I9" s="43">
        <v>29.52</v>
      </c>
      <c r="J9" s="43">
        <v>141</v>
      </c>
      <c r="K9" s="44">
        <v>108</v>
      </c>
      <c r="L9" s="43"/>
    </row>
    <row r="10" spans="1:12" ht="15">
      <c r="A10" s="25"/>
      <c r="B10" s="16"/>
      <c r="C10" s="11"/>
      <c r="D10" s="7"/>
      <c r="E10" s="42" t="s">
        <v>64</v>
      </c>
      <c r="F10" s="43">
        <v>40</v>
      </c>
      <c r="G10" s="43">
        <v>1.6</v>
      </c>
      <c r="H10" s="43">
        <v>3.8</v>
      </c>
      <c r="I10" s="43">
        <v>20.2</v>
      </c>
      <c r="J10" s="43">
        <v>121</v>
      </c>
      <c r="K10" s="44">
        <v>73</v>
      </c>
      <c r="L10" s="43"/>
    </row>
    <row r="11" spans="1:12" ht="15">
      <c r="A11" s="25"/>
      <c r="B11" s="16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5"/>
      <c r="B12" s="16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6"/>
      <c r="B13" s="18"/>
      <c r="C13" s="8"/>
      <c r="D13" s="19" t="s">
        <v>37</v>
      </c>
      <c r="E13" s="9"/>
      <c r="F13" s="21">
        <f>SUM(F6:F12)</f>
        <v>500</v>
      </c>
      <c r="G13" s="21">
        <f>SUM(G6:G12)</f>
        <v>11.999999999999998</v>
      </c>
      <c r="H13" s="21">
        <f>SUM(H6:H12)</f>
        <v>10.32</v>
      </c>
      <c r="I13" s="21">
        <f>SUM(I6:I12)</f>
        <v>87.7</v>
      </c>
      <c r="J13" s="21">
        <f>SUM(J6:J12)</f>
        <v>488.28</v>
      </c>
      <c r="K13" s="27"/>
      <c r="L13" s="21">
        <f>SUM(L6:L12)</f>
        <v>0</v>
      </c>
    </row>
    <row r="14" spans="1:12" ht="15">
      <c r="A14" s="28">
        <f>A6</f>
        <v>1</v>
      </c>
      <c r="B14" s="14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5"/>
      <c r="B15" s="16"/>
      <c r="C15" s="11"/>
      <c r="D15" s="7" t="s">
        <v>26</v>
      </c>
      <c r="E15" s="42" t="s">
        <v>50</v>
      </c>
      <c r="F15" s="43">
        <v>200</v>
      </c>
      <c r="G15" s="43">
        <v>1.26</v>
      </c>
      <c r="H15" s="43">
        <v>3.6</v>
      </c>
      <c r="I15" s="43">
        <v>4.62</v>
      </c>
      <c r="J15" s="43">
        <v>56</v>
      </c>
      <c r="K15" s="44">
        <v>104</v>
      </c>
      <c r="L15" s="43"/>
    </row>
    <row r="16" spans="1:12" ht="15">
      <c r="A16" s="25"/>
      <c r="B16" s="16"/>
      <c r="C16" s="11"/>
      <c r="D16" s="7" t="s">
        <v>27</v>
      </c>
      <c r="E16" s="42" t="s">
        <v>96</v>
      </c>
      <c r="F16" s="43">
        <v>100</v>
      </c>
      <c r="G16" s="43">
        <v>7.5</v>
      </c>
      <c r="H16" s="43">
        <v>11.97</v>
      </c>
      <c r="I16" s="43">
        <v>3.67</v>
      </c>
      <c r="J16" s="43">
        <v>121</v>
      </c>
      <c r="K16" s="44">
        <v>367</v>
      </c>
      <c r="L16" s="43"/>
    </row>
    <row r="17" spans="1:12" ht="15">
      <c r="A17" s="25"/>
      <c r="B17" s="16"/>
      <c r="C17" s="11"/>
      <c r="D17" s="7" t="s">
        <v>28</v>
      </c>
      <c r="E17" s="42" t="s">
        <v>74</v>
      </c>
      <c r="F17" s="43">
        <v>150</v>
      </c>
      <c r="G17" s="43">
        <v>8.73</v>
      </c>
      <c r="H17" s="43">
        <v>7.85</v>
      </c>
      <c r="I17" s="43">
        <v>39.450000000000003</v>
      </c>
      <c r="J17" s="43">
        <v>263.01</v>
      </c>
      <c r="K17" s="44">
        <v>202</v>
      </c>
      <c r="L17" s="43"/>
    </row>
    <row r="18" spans="1:12" ht="15">
      <c r="A18" s="25"/>
      <c r="B18" s="16"/>
      <c r="C18" s="11"/>
      <c r="D18" s="7" t="s">
        <v>29</v>
      </c>
      <c r="E18" s="42" t="s">
        <v>51</v>
      </c>
      <c r="F18" s="43">
        <v>200</v>
      </c>
      <c r="G18" s="43">
        <v>0.6</v>
      </c>
      <c r="H18" s="43">
        <v>0.1</v>
      </c>
      <c r="I18" s="43">
        <v>20.100000000000001</v>
      </c>
      <c r="J18" s="43">
        <v>84</v>
      </c>
      <c r="K18" s="44">
        <v>495</v>
      </c>
      <c r="L18" s="43"/>
    </row>
    <row r="19" spans="1:12" ht="15">
      <c r="A19" s="25"/>
      <c r="B19" s="16"/>
      <c r="C19" s="11"/>
      <c r="D19" s="7" t="s">
        <v>30</v>
      </c>
      <c r="E19" s="42" t="s">
        <v>47</v>
      </c>
      <c r="F19" s="43">
        <v>40</v>
      </c>
      <c r="G19" s="43">
        <v>4.5599999999999996</v>
      </c>
      <c r="H19" s="43">
        <v>0.48</v>
      </c>
      <c r="I19" s="43">
        <v>29.52</v>
      </c>
      <c r="J19" s="43">
        <v>141</v>
      </c>
      <c r="K19" s="44">
        <v>108</v>
      </c>
      <c r="L19" s="43"/>
    </row>
    <row r="20" spans="1:12" ht="15">
      <c r="A20" s="25"/>
      <c r="B20" s="16"/>
      <c r="C20" s="11"/>
      <c r="D20" s="7" t="s">
        <v>31</v>
      </c>
      <c r="E20" s="42" t="s">
        <v>52</v>
      </c>
      <c r="F20" s="43">
        <v>40</v>
      </c>
      <c r="G20" s="43">
        <v>5.34</v>
      </c>
      <c r="H20" s="43">
        <v>0.8</v>
      </c>
      <c r="I20" s="43">
        <v>28.02</v>
      </c>
      <c r="J20" s="43">
        <v>140.68</v>
      </c>
      <c r="K20" s="44">
        <v>109</v>
      </c>
      <c r="L20" s="43"/>
    </row>
    <row r="21" spans="1:12" ht="15">
      <c r="A21" s="25"/>
      <c r="B21" s="16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5"/>
      <c r="B22" s="16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6"/>
      <c r="B23" s="18"/>
      <c r="C23" s="8"/>
      <c r="D23" s="19" t="s">
        <v>37</v>
      </c>
      <c r="E23" s="9"/>
      <c r="F23" s="21">
        <f>SUM(F14:F22)</f>
        <v>730</v>
      </c>
      <c r="G23" s="21">
        <f>SUM(G14:G22)</f>
        <v>27.990000000000002</v>
      </c>
      <c r="H23" s="21">
        <f>SUM(H14:H22)</f>
        <v>24.800000000000004</v>
      </c>
      <c r="I23" s="21">
        <f>SUM(I14:I22)</f>
        <v>125.38</v>
      </c>
      <c r="J23" s="21">
        <v>805.69</v>
      </c>
      <c r="K23" s="27"/>
      <c r="L23" s="21">
        <f ca="1">SUM(L20:L26)</f>
        <v>0</v>
      </c>
    </row>
    <row r="24" spans="1:12" ht="15">
      <c r="A24" s="28">
        <f>A6</f>
        <v>1</v>
      </c>
      <c r="B24" s="14">
        <f>B6</f>
        <v>1</v>
      </c>
      <c r="C24" s="10" t="s">
        <v>32</v>
      </c>
      <c r="D24" s="12"/>
      <c r="E24" s="42" t="s">
        <v>104</v>
      </c>
      <c r="F24" s="43">
        <v>100</v>
      </c>
      <c r="G24" s="43">
        <v>0</v>
      </c>
      <c r="H24" s="43">
        <v>0</v>
      </c>
      <c r="I24" s="43">
        <v>0</v>
      </c>
      <c r="J24" s="43">
        <v>179.5</v>
      </c>
      <c r="K24" s="44"/>
      <c r="L24" s="43"/>
    </row>
    <row r="25" spans="1:12" ht="15">
      <c r="A25" s="25"/>
      <c r="B25" s="16"/>
      <c r="C25" s="11"/>
      <c r="D25" s="12" t="s">
        <v>29</v>
      </c>
      <c r="E25" s="42" t="s">
        <v>66</v>
      </c>
      <c r="F25" s="43">
        <v>200</v>
      </c>
      <c r="G25" s="50">
        <v>0.1</v>
      </c>
      <c r="H25" s="50">
        <v>0.1</v>
      </c>
      <c r="I25" s="50">
        <v>11.1</v>
      </c>
      <c r="J25" s="50">
        <v>46</v>
      </c>
      <c r="K25" s="44">
        <v>486</v>
      </c>
      <c r="L25" s="43"/>
    </row>
    <row r="26" spans="1:12" ht="15">
      <c r="A26" s="26"/>
      <c r="B26" s="18"/>
      <c r="C26" s="8"/>
      <c r="D26" s="19" t="s">
        <v>37</v>
      </c>
      <c r="E26" s="9"/>
      <c r="F26" s="21">
        <f>SUM(F24:F25)</f>
        <v>300</v>
      </c>
      <c r="G26" s="21">
        <f>SUM(G24:G25)</f>
        <v>0.1</v>
      </c>
      <c r="H26" s="21">
        <f>SUM(H24:H25)</f>
        <v>0.1</v>
      </c>
      <c r="I26" s="21">
        <f>SUM(I24:I25)</f>
        <v>11.1</v>
      </c>
      <c r="J26" s="21">
        <f>SUM(J24:J25)</f>
        <v>225.5</v>
      </c>
      <c r="K26" s="27"/>
      <c r="L26" s="21">
        <f ca="1">SUM(L21:L25)</f>
        <v>0</v>
      </c>
    </row>
    <row r="27" spans="1:12" ht="15">
      <c r="A27" s="28">
        <f>A6</f>
        <v>1</v>
      </c>
      <c r="B27" s="14">
        <f>B6</f>
        <v>1</v>
      </c>
      <c r="C27" s="10" t="s">
        <v>34</v>
      </c>
      <c r="D27" s="7" t="s">
        <v>20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25"/>
      <c r="B28" s="16"/>
      <c r="C28" s="11"/>
      <c r="D28" s="7" t="s">
        <v>28</v>
      </c>
      <c r="E28" s="42" t="s">
        <v>97</v>
      </c>
      <c r="F28" s="43">
        <v>220</v>
      </c>
      <c r="G28" s="43">
        <v>7.74</v>
      </c>
      <c r="H28" s="43">
        <v>9.32</v>
      </c>
      <c r="I28" s="43">
        <v>30.97</v>
      </c>
      <c r="J28" s="43">
        <v>239.09</v>
      </c>
      <c r="K28" s="44">
        <v>261</v>
      </c>
      <c r="L28" s="43"/>
    </row>
    <row r="29" spans="1:12" ht="15">
      <c r="A29" s="25"/>
      <c r="B29" s="16"/>
      <c r="C29" s="11"/>
      <c r="D29" s="7" t="s">
        <v>29</v>
      </c>
      <c r="E29" s="42" t="s">
        <v>49</v>
      </c>
      <c r="F29" s="43">
        <v>200</v>
      </c>
      <c r="G29" s="50">
        <v>0.2</v>
      </c>
      <c r="H29" s="50">
        <v>0.1</v>
      </c>
      <c r="I29" s="50">
        <v>9.3000000000000007</v>
      </c>
      <c r="J29" s="50">
        <v>38</v>
      </c>
      <c r="K29" s="44">
        <v>457</v>
      </c>
      <c r="L29" s="43"/>
    </row>
    <row r="30" spans="1:12" ht="15">
      <c r="A30" s="25"/>
      <c r="B30" s="16"/>
      <c r="C30" s="11"/>
      <c r="D30" s="7" t="s">
        <v>22</v>
      </c>
      <c r="E30" s="42" t="s">
        <v>47</v>
      </c>
      <c r="F30" s="43">
        <v>40</v>
      </c>
      <c r="G30" s="43">
        <v>4.5599999999999996</v>
      </c>
      <c r="H30" s="43">
        <v>0.48</v>
      </c>
      <c r="I30" s="43">
        <v>29.52</v>
      </c>
      <c r="J30" s="50">
        <v>141</v>
      </c>
      <c r="K30" s="44">
        <v>108</v>
      </c>
      <c r="L30" s="43"/>
    </row>
    <row r="31" spans="1:12" ht="15">
      <c r="A31" s="25"/>
      <c r="B31" s="16"/>
      <c r="C31" s="11"/>
      <c r="D31" s="6"/>
      <c r="E31" s="42" t="s">
        <v>52</v>
      </c>
      <c r="F31" s="43">
        <v>40</v>
      </c>
      <c r="G31" s="43">
        <v>5.34</v>
      </c>
      <c r="H31" s="43">
        <v>0.8</v>
      </c>
      <c r="I31" s="43">
        <v>28.02</v>
      </c>
      <c r="J31" s="43">
        <v>140.68</v>
      </c>
      <c r="K31" s="44">
        <v>109</v>
      </c>
      <c r="L31" s="43"/>
    </row>
    <row r="32" spans="1:12" ht="15">
      <c r="A32" s="25"/>
      <c r="B32" s="16"/>
      <c r="C32" s="11"/>
      <c r="D32" s="6"/>
      <c r="E32" s="42"/>
      <c r="F32" s="43"/>
      <c r="G32" s="43"/>
      <c r="H32" s="43"/>
      <c r="I32" s="43"/>
      <c r="J32" s="43"/>
      <c r="K32" s="44"/>
      <c r="L32" s="43"/>
    </row>
    <row r="33" spans="1:12" ht="15">
      <c r="A33" s="26"/>
      <c r="B33" s="18"/>
      <c r="C33" s="8"/>
      <c r="D33" s="19" t="s">
        <v>37</v>
      </c>
      <c r="E33" s="9"/>
      <c r="F33" s="21">
        <f>SUM(F27:F32)</f>
        <v>500</v>
      </c>
      <c r="G33" s="21">
        <f>SUM(G27:G32)</f>
        <v>17.84</v>
      </c>
      <c r="H33" s="21">
        <f>SUM(H27:H32)</f>
        <v>10.700000000000001</v>
      </c>
      <c r="I33" s="21">
        <f>SUM(I27:I32)</f>
        <v>97.809999999999988</v>
      </c>
      <c r="J33" s="21">
        <f>SUM(J27:J32)</f>
        <v>558.77</v>
      </c>
      <c r="K33" s="27"/>
      <c r="L33" s="21">
        <f ca="1">SUM(L27:L35)</f>
        <v>0</v>
      </c>
    </row>
    <row r="34" spans="1:12" ht="15">
      <c r="A34" s="28">
        <f>A6</f>
        <v>1</v>
      </c>
      <c r="B34" s="14">
        <f>B6</f>
        <v>1</v>
      </c>
      <c r="C34" s="10" t="s">
        <v>35</v>
      </c>
      <c r="D34" s="12" t="s">
        <v>36</v>
      </c>
      <c r="E34" s="42"/>
      <c r="F34" s="43"/>
      <c r="G34" s="43"/>
      <c r="H34" s="43"/>
      <c r="I34" s="50"/>
      <c r="J34" s="43"/>
      <c r="K34" s="44"/>
      <c r="L34" s="43"/>
    </row>
    <row r="35" spans="1:12" ht="15">
      <c r="A35" s="25"/>
      <c r="B35" s="16"/>
      <c r="C35" s="11"/>
      <c r="D35" s="12" t="s">
        <v>33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25"/>
      <c r="B36" s="16"/>
      <c r="C36" s="11"/>
      <c r="D36" s="12" t="s">
        <v>29</v>
      </c>
      <c r="E36" s="42" t="s">
        <v>53</v>
      </c>
      <c r="F36" s="43">
        <v>200</v>
      </c>
      <c r="G36" s="43">
        <v>0</v>
      </c>
      <c r="H36" s="43">
        <v>0</v>
      </c>
      <c r="I36" s="43">
        <v>15</v>
      </c>
      <c r="J36" s="43">
        <v>60</v>
      </c>
      <c r="K36" s="44">
        <v>484</v>
      </c>
      <c r="L36" s="43"/>
    </row>
    <row r="37" spans="1:12" ht="15">
      <c r="A37" s="25"/>
      <c r="B37" s="16"/>
      <c r="C37" s="11"/>
      <c r="D37" s="12" t="s">
        <v>23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25"/>
      <c r="B38" s="16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5">
      <c r="A39" s="25"/>
      <c r="B39" s="16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>
      <c r="A40" s="26"/>
      <c r="B40" s="18"/>
      <c r="C40" s="8"/>
      <c r="D40" s="20" t="s">
        <v>37</v>
      </c>
      <c r="E40" s="9"/>
      <c r="F40" s="21">
        <f>SUM(F34:F39)</f>
        <v>200</v>
      </c>
      <c r="G40" s="21">
        <f>SUM(G34:G39)</f>
        <v>0</v>
      </c>
      <c r="H40" s="21">
        <f>SUM(H34:H39)</f>
        <v>0</v>
      </c>
      <c r="I40" s="21">
        <f>SUM(I34:I39)</f>
        <v>15</v>
      </c>
      <c r="J40" s="21">
        <f>SUM(J34:J39)</f>
        <v>60</v>
      </c>
      <c r="K40" s="27"/>
      <c r="L40" s="21">
        <f ca="1">SUM(L34:L42)</f>
        <v>0</v>
      </c>
    </row>
    <row r="41" spans="1:12" ht="15" customHeight="1" thickBot="1">
      <c r="A41" s="29">
        <f>A6</f>
        <v>1</v>
      </c>
      <c r="B41" s="30">
        <f>B6</f>
        <v>1</v>
      </c>
      <c r="C41" s="54" t="s">
        <v>4</v>
      </c>
      <c r="D41" s="55"/>
      <c r="E41" s="31"/>
      <c r="F41" s="32">
        <f>F13+F23+F26+F33+F40</f>
        <v>2230</v>
      </c>
      <c r="G41" s="32">
        <v>57.93</v>
      </c>
      <c r="H41" s="32">
        <v>45.92</v>
      </c>
      <c r="I41" s="32">
        <v>336.99</v>
      </c>
      <c r="J41" s="32">
        <v>2138.2399999999998</v>
      </c>
      <c r="K41" s="33"/>
      <c r="L41" s="32">
        <f ca="1">L13+#REF!+L23+L26+L33+L40</f>
        <v>0</v>
      </c>
    </row>
    <row r="42" spans="1:12" ht="15">
      <c r="A42" s="15">
        <v>1</v>
      </c>
      <c r="B42" s="16">
        <v>2</v>
      </c>
      <c r="C42" s="24" t="s">
        <v>19</v>
      </c>
      <c r="D42" s="5" t="s">
        <v>20</v>
      </c>
      <c r="E42" s="39" t="s">
        <v>55</v>
      </c>
      <c r="F42" s="40">
        <v>200</v>
      </c>
      <c r="G42" s="40">
        <v>8.42</v>
      </c>
      <c r="H42" s="40">
        <v>9.0399999999999991</v>
      </c>
      <c r="I42" s="40">
        <v>31.46</v>
      </c>
      <c r="J42" s="40">
        <v>240.8</v>
      </c>
      <c r="K42" s="41">
        <v>212</v>
      </c>
      <c r="L42" s="40"/>
    </row>
    <row r="43" spans="1:12" ht="15">
      <c r="A43" s="15"/>
      <c r="B43" s="16"/>
      <c r="C43" s="11"/>
      <c r="D43" s="6"/>
      <c r="E43" s="42" t="s">
        <v>56</v>
      </c>
      <c r="F43" s="43">
        <v>40</v>
      </c>
      <c r="G43" s="43">
        <v>0.96</v>
      </c>
      <c r="H43" s="43">
        <v>5.92</v>
      </c>
      <c r="I43" s="50">
        <v>6</v>
      </c>
      <c r="J43" s="43">
        <v>80.8</v>
      </c>
      <c r="K43" s="44">
        <v>71</v>
      </c>
      <c r="L43" s="43"/>
    </row>
    <row r="44" spans="1:12" ht="15">
      <c r="A44" s="15"/>
      <c r="B44" s="16"/>
      <c r="C44" s="11"/>
      <c r="D44" s="7" t="s">
        <v>21</v>
      </c>
      <c r="E44" s="42" t="s">
        <v>57</v>
      </c>
      <c r="F44" s="43">
        <v>220</v>
      </c>
      <c r="G44" s="50">
        <v>2.8</v>
      </c>
      <c r="H44" s="50">
        <v>2.5</v>
      </c>
      <c r="I44" s="50">
        <v>13.6</v>
      </c>
      <c r="J44" s="50">
        <v>88</v>
      </c>
      <c r="K44" s="44">
        <v>465</v>
      </c>
      <c r="L44" s="43"/>
    </row>
    <row r="45" spans="1:12" ht="15">
      <c r="A45" s="15"/>
      <c r="B45" s="16"/>
      <c r="C45" s="11"/>
      <c r="D45" s="7" t="s">
        <v>22</v>
      </c>
      <c r="E45" s="42" t="s">
        <v>47</v>
      </c>
      <c r="F45" s="43">
        <v>40</v>
      </c>
      <c r="G45" s="43">
        <v>4.5599999999999996</v>
      </c>
      <c r="H45" s="43">
        <v>0.48</v>
      </c>
      <c r="I45" s="43">
        <v>29.52</v>
      </c>
      <c r="J45" s="43">
        <v>141</v>
      </c>
      <c r="K45" s="44">
        <v>108</v>
      </c>
      <c r="L45" s="43"/>
    </row>
    <row r="46" spans="1:12" ht="15">
      <c r="A46" s="15"/>
      <c r="B46" s="16"/>
      <c r="C46" s="11"/>
      <c r="D46" s="7" t="s">
        <v>23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15"/>
      <c r="B47" s="16"/>
      <c r="C47" s="11"/>
      <c r="D47" s="6"/>
      <c r="E47" s="42"/>
      <c r="F47" s="43"/>
      <c r="G47" s="43"/>
      <c r="H47" s="43"/>
      <c r="I47" s="43"/>
      <c r="J47" s="43"/>
      <c r="K47" s="44"/>
      <c r="L47" s="43"/>
    </row>
    <row r="48" spans="1:12" ht="15">
      <c r="A48" s="15"/>
      <c r="B48" s="16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17"/>
      <c r="B49" s="18"/>
      <c r="C49" s="8"/>
      <c r="D49" s="19" t="s">
        <v>37</v>
      </c>
      <c r="E49" s="9"/>
      <c r="F49" s="21">
        <f>SUM(F42:F48)</f>
        <v>500</v>
      </c>
      <c r="G49" s="21">
        <f>SUM(G42:G48)</f>
        <v>16.739999999999998</v>
      </c>
      <c r="H49" s="21">
        <f>SUM(H42:H48)</f>
        <v>17.940000000000001</v>
      </c>
      <c r="I49" s="21">
        <f>SUM(I42:I48)</f>
        <v>80.58</v>
      </c>
      <c r="J49" s="21">
        <f>SUM(J42:J48)</f>
        <v>550.6</v>
      </c>
      <c r="K49" s="27"/>
      <c r="L49" s="21">
        <f>SUM(L42:L48)</f>
        <v>0</v>
      </c>
    </row>
    <row r="50" spans="1:12" ht="15">
      <c r="A50" s="14">
        <f>A42</f>
        <v>1</v>
      </c>
      <c r="B50" s="14">
        <f>B42</f>
        <v>2</v>
      </c>
      <c r="C50" s="10" t="s">
        <v>24</v>
      </c>
      <c r="D50" s="7" t="s">
        <v>25</v>
      </c>
      <c r="E50" s="42"/>
      <c r="F50" s="43"/>
      <c r="G50" s="43"/>
      <c r="H50" s="43"/>
      <c r="I50" s="43"/>
      <c r="J50" s="43"/>
      <c r="K50" s="44"/>
      <c r="L50" s="43"/>
    </row>
    <row r="51" spans="1:12" ht="15">
      <c r="A51" s="15"/>
      <c r="B51" s="16"/>
      <c r="C51" s="11"/>
      <c r="D51" s="7" t="s">
        <v>26</v>
      </c>
      <c r="E51" s="42" t="s">
        <v>59</v>
      </c>
      <c r="F51" s="43">
        <v>200</v>
      </c>
      <c r="G51" s="43">
        <v>2.3199999999999998</v>
      </c>
      <c r="H51" s="43">
        <v>3.32</v>
      </c>
      <c r="I51" s="43">
        <v>9.76</v>
      </c>
      <c r="J51" s="43">
        <v>78.2</v>
      </c>
      <c r="K51" s="44">
        <v>129</v>
      </c>
      <c r="L51" s="43"/>
    </row>
    <row r="52" spans="1:12" ht="15">
      <c r="A52" s="15"/>
      <c r="B52" s="16"/>
      <c r="C52" s="11"/>
      <c r="D52" s="7" t="s">
        <v>27</v>
      </c>
      <c r="E52" s="42" t="s">
        <v>89</v>
      </c>
      <c r="F52" s="43">
        <v>100</v>
      </c>
      <c r="G52" s="50">
        <v>13.9</v>
      </c>
      <c r="H52" s="50">
        <v>10.4</v>
      </c>
      <c r="I52" s="50">
        <v>14.5</v>
      </c>
      <c r="J52" s="50">
        <v>207</v>
      </c>
      <c r="K52" s="44">
        <v>336</v>
      </c>
      <c r="L52" s="43"/>
    </row>
    <row r="53" spans="1:12" ht="15">
      <c r="A53" s="15"/>
      <c r="B53" s="16"/>
      <c r="C53" s="11"/>
      <c r="D53" s="7" t="s">
        <v>28</v>
      </c>
      <c r="E53" s="42" t="s">
        <v>98</v>
      </c>
      <c r="F53" s="43">
        <v>150</v>
      </c>
      <c r="G53" s="43">
        <v>3.77</v>
      </c>
      <c r="H53" s="43">
        <v>5.43</v>
      </c>
      <c r="I53" s="43">
        <v>38.89</v>
      </c>
      <c r="J53" s="43">
        <v>219.52</v>
      </c>
      <c r="K53" s="44">
        <v>385</v>
      </c>
      <c r="L53" s="43"/>
    </row>
    <row r="54" spans="1:12" ht="15">
      <c r="A54" s="15"/>
      <c r="B54" s="16"/>
      <c r="C54" s="11"/>
      <c r="D54" s="7" t="s">
        <v>29</v>
      </c>
      <c r="E54" s="42" t="s">
        <v>51</v>
      </c>
      <c r="F54" s="43">
        <v>200</v>
      </c>
      <c r="G54" s="50">
        <v>0.6</v>
      </c>
      <c r="H54" s="50">
        <v>0.1</v>
      </c>
      <c r="I54" s="50">
        <v>20.100000000000001</v>
      </c>
      <c r="J54" s="50">
        <v>84</v>
      </c>
      <c r="K54" s="44">
        <v>495</v>
      </c>
      <c r="L54" s="43"/>
    </row>
    <row r="55" spans="1:12" ht="15">
      <c r="A55" s="15"/>
      <c r="B55" s="16"/>
      <c r="C55" s="11"/>
      <c r="D55" s="7" t="s">
        <v>30</v>
      </c>
      <c r="E55" s="42" t="s">
        <v>47</v>
      </c>
      <c r="F55" s="43">
        <v>40</v>
      </c>
      <c r="G55" s="43">
        <v>4.5599999999999996</v>
      </c>
      <c r="H55" s="43">
        <v>0.48</v>
      </c>
      <c r="I55" s="43">
        <v>29.52</v>
      </c>
      <c r="J55" s="50">
        <v>141</v>
      </c>
      <c r="K55" s="44">
        <v>108</v>
      </c>
      <c r="L55" s="43"/>
    </row>
    <row r="56" spans="1:12" ht="15">
      <c r="A56" s="15"/>
      <c r="B56" s="16"/>
      <c r="C56" s="11"/>
      <c r="D56" s="7" t="s">
        <v>31</v>
      </c>
      <c r="E56" s="42" t="s">
        <v>52</v>
      </c>
      <c r="F56" s="43">
        <v>40</v>
      </c>
      <c r="G56" s="50">
        <v>5.34</v>
      </c>
      <c r="H56" s="50">
        <v>0.8</v>
      </c>
      <c r="I56" s="50">
        <v>28.02</v>
      </c>
      <c r="J56" s="50">
        <v>140.68</v>
      </c>
      <c r="K56" s="44">
        <v>109</v>
      </c>
      <c r="L56" s="43"/>
    </row>
    <row r="57" spans="1:12" ht="15">
      <c r="A57" s="15"/>
      <c r="B57" s="16"/>
      <c r="C57" s="11"/>
      <c r="D57" s="6"/>
      <c r="E57" s="42"/>
      <c r="F57" s="43"/>
      <c r="G57" s="43"/>
      <c r="H57" s="43"/>
      <c r="I57" s="43"/>
      <c r="J57" s="43"/>
      <c r="K57" s="44"/>
      <c r="L57" s="43"/>
    </row>
    <row r="58" spans="1:12" ht="15">
      <c r="A58" s="15"/>
      <c r="B58" s="16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5">
      <c r="A59" s="17"/>
      <c r="B59" s="18"/>
      <c r="C59" s="8"/>
      <c r="D59" s="19" t="s">
        <v>37</v>
      </c>
      <c r="E59" s="9"/>
      <c r="F59" s="21">
        <f>SUM(F50:F58)</f>
        <v>730</v>
      </c>
      <c r="G59" s="21">
        <f>SUM(G50:G58)</f>
        <v>30.49</v>
      </c>
      <c r="H59" s="21">
        <f>SUM(H50:H58)</f>
        <v>20.53</v>
      </c>
      <c r="I59" s="21">
        <f>SUM(I50:I58)</f>
        <v>140.79</v>
      </c>
      <c r="J59" s="21">
        <f>SUM(J50:J58)</f>
        <v>870.40000000000009</v>
      </c>
      <c r="K59" s="27"/>
      <c r="L59" s="21">
        <f ca="1">SUM(L56:L64)</f>
        <v>0</v>
      </c>
    </row>
    <row r="60" spans="1:12" ht="15">
      <c r="A60" s="14">
        <f>A42</f>
        <v>1</v>
      </c>
      <c r="B60" s="14">
        <f>B42</f>
        <v>2</v>
      </c>
      <c r="C60" s="10" t="s">
        <v>32</v>
      </c>
      <c r="D60" s="12" t="s">
        <v>33</v>
      </c>
      <c r="E60" s="42" t="s">
        <v>58</v>
      </c>
      <c r="F60" s="43">
        <v>80</v>
      </c>
      <c r="G60" s="43">
        <v>4.2</v>
      </c>
      <c r="H60" s="43">
        <v>6.7</v>
      </c>
      <c r="I60" s="43">
        <v>27.8</v>
      </c>
      <c r="J60" s="43">
        <v>189</v>
      </c>
      <c r="K60" s="44">
        <v>542</v>
      </c>
      <c r="L60" s="43"/>
    </row>
    <row r="61" spans="1:12" ht="15">
      <c r="A61" s="15"/>
      <c r="B61" s="16"/>
      <c r="C61" s="11"/>
      <c r="D61" s="12" t="s">
        <v>29</v>
      </c>
      <c r="E61" s="42" t="s">
        <v>53</v>
      </c>
      <c r="F61" s="43">
        <v>220</v>
      </c>
      <c r="G61" s="50">
        <v>0</v>
      </c>
      <c r="H61" s="50">
        <v>0</v>
      </c>
      <c r="I61" s="50">
        <v>15</v>
      </c>
      <c r="J61" s="50">
        <v>60</v>
      </c>
      <c r="K61" s="44">
        <v>484</v>
      </c>
      <c r="L61" s="43"/>
    </row>
    <row r="62" spans="1:12" ht="15">
      <c r="A62" s="15"/>
      <c r="B62" s="16"/>
      <c r="C62" s="11"/>
      <c r="D62" s="6"/>
      <c r="E62" s="42"/>
      <c r="F62" s="43"/>
      <c r="G62" s="50"/>
      <c r="H62" s="50"/>
      <c r="I62" s="50"/>
      <c r="J62" s="50"/>
      <c r="K62" s="44"/>
      <c r="L62" s="43"/>
    </row>
    <row r="63" spans="1:12" ht="15">
      <c r="A63" s="15"/>
      <c r="B63" s="16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5">
      <c r="A64" s="17"/>
      <c r="B64" s="18"/>
      <c r="C64" s="8"/>
      <c r="D64" s="19" t="s">
        <v>37</v>
      </c>
      <c r="E64" s="9"/>
      <c r="F64" s="21">
        <f>SUM(F60:F63)</f>
        <v>300</v>
      </c>
      <c r="G64" s="21">
        <f>SUM(G60:G63)</f>
        <v>4.2</v>
      </c>
      <c r="H64" s="21">
        <f>SUM(H60:H63)</f>
        <v>6.7</v>
      </c>
      <c r="I64" s="21">
        <f>SUM(I60:I63)</f>
        <v>42.8</v>
      </c>
      <c r="J64" s="21">
        <f>SUM(J60:J63)</f>
        <v>249</v>
      </c>
      <c r="K64" s="27"/>
      <c r="L64" s="21">
        <f ca="1">SUM(L57:L63)</f>
        <v>0</v>
      </c>
    </row>
    <row r="65" spans="1:12" ht="15">
      <c r="A65" s="14">
        <f>A42</f>
        <v>1</v>
      </c>
      <c r="B65" s="14">
        <f>B42</f>
        <v>2</v>
      </c>
      <c r="C65" s="10" t="s">
        <v>34</v>
      </c>
      <c r="D65" s="7" t="s">
        <v>20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15"/>
      <c r="B66" s="16"/>
      <c r="C66" s="11"/>
      <c r="D66" s="7" t="s">
        <v>28</v>
      </c>
      <c r="E66" s="42" t="s">
        <v>85</v>
      </c>
      <c r="F66" s="43">
        <v>250</v>
      </c>
      <c r="G66" s="43">
        <v>18.93</v>
      </c>
      <c r="H66" s="43">
        <v>17.13</v>
      </c>
      <c r="I66" s="43">
        <v>14.34</v>
      </c>
      <c r="J66" s="50">
        <v>287.82</v>
      </c>
      <c r="K66" s="44">
        <v>376</v>
      </c>
      <c r="L66" s="43"/>
    </row>
    <row r="67" spans="1:12" ht="15">
      <c r="A67" s="15"/>
      <c r="B67" s="16"/>
      <c r="C67" s="11"/>
      <c r="D67" s="7" t="s">
        <v>29</v>
      </c>
      <c r="E67" s="42" t="s">
        <v>49</v>
      </c>
      <c r="F67" s="43">
        <v>200</v>
      </c>
      <c r="G67" s="50">
        <v>0.2</v>
      </c>
      <c r="H67" s="50">
        <v>0.1</v>
      </c>
      <c r="I67" s="50">
        <v>9.3000000000000007</v>
      </c>
      <c r="J67" s="50">
        <v>38</v>
      </c>
      <c r="K67" s="44">
        <v>457</v>
      </c>
      <c r="L67" s="43"/>
    </row>
    <row r="68" spans="1:12" ht="15">
      <c r="A68" s="15"/>
      <c r="B68" s="16"/>
      <c r="C68" s="11"/>
      <c r="D68" s="7" t="s">
        <v>22</v>
      </c>
      <c r="E68" s="42" t="s">
        <v>61</v>
      </c>
      <c r="F68" s="43">
        <v>40</v>
      </c>
      <c r="G68" s="43">
        <v>4.5599999999999996</v>
      </c>
      <c r="H68" s="43">
        <v>0.48</v>
      </c>
      <c r="I68" s="43">
        <v>29.52</v>
      </c>
      <c r="J68" s="50">
        <v>141</v>
      </c>
      <c r="K68" s="44">
        <v>108</v>
      </c>
      <c r="L68" s="43"/>
    </row>
    <row r="69" spans="1:12" ht="15">
      <c r="A69" s="15"/>
      <c r="B69" s="16"/>
      <c r="C69" s="11"/>
      <c r="D69" s="6"/>
      <c r="E69" s="42" t="s">
        <v>52</v>
      </c>
      <c r="F69" s="43">
        <v>40</v>
      </c>
      <c r="G69" s="50">
        <v>5.34</v>
      </c>
      <c r="H69" s="50">
        <v>0.8</v>
      </c>
      <c r="I69" s="50">
        <v>28.02</v>
      </c>
      <c r="J69" s="50">
        <v>140.5</v>
      </c>
      <c r="K69" s="44">
        <v>109</v>
      </c>
      <c r="L69" s="43"/>
    </row>
    <row r="70" spans="1:12" ht="15">
      <c r="A70" s="15"/>
      <c r="B70" s="16"/>
      <c r="C70" s="11"/>
      <c r="D70" s="6"/>
      <c r="E70" s="42"/>
      <c r="F70" s="43"/>
      <c r="G70" s="43"/>
      <c r="H70" s="43"/>
      <c r="I70" s="43"/>
      <c r="J70" s="43"/>
      <c r="K70" s="44"/>
      <c r="L70" s="43"/>
    </row>
    <row r="71" spans="1:12" ht="15">
      <c r="A71" s="17"/>
      <c r="B71" s="18"/>
      <c r="C71" s="8"/>
      <c r="D71" s="19" t="s">
        <v>37</v>
      </c>
      <c r="E71" s="9"/>
      <c r="F71" s="21">
        <f>SUM(F65:F70)</f>
        <v>530</v>
      </c>
      <c r="G71" s="21">
        <f>SUM(G65:G70)</f>
        <v>29.029999999999998</v>
      </c>
      <c r="H71" s="21">
        <f>SUM(H65:H70)</f>
        <v>18.510000000000002</v>
      </c>
      <c r="I71" s="21">
        <f>SUM(I65:I70)</f>
        <v>81.179999999999993</v>
      </c>
      <c r="J71" s="21">
        <f>SUM(J65:J70)</f>
        <v>607.31999999999994</v>
      </c>
      <c r="K71" s="27"/>
      <c r="L71" s="21">
        <f ca="1">SUM(L65:L73)</f>
        <v>0</v>
      </c>
    </row>
    <row r="72" spans="1:12" ht="15">
      <c r="A72" s="14">
        <f>A42</f>
        <v>1</v>
      </c>
      <c r="B72" s="14">
        <f>B42</f>
        <v>2</v>
      </c>
      <c r="C72" s="10" t="s">
        <v>35</v>
      </c>
      <c r="D72" s="12" t="s">
        <v>36</v>
      </c>
      <c r="E72" s="42" t="s">
        <v>54</v>
      </c>
      <c r="F72" s="43">
        <v>200</v>
      </c>
      <c r="G72" s="43">
        <v>5.8</v>
      </c>
      <c r="H72" s="43">
        <v>5</v>
      </c>
      <c r="I72" s="50">
        <v>8</v>
      </c>
      <c r="J72" s="43">
        <v>101</v>
      </c>
      <c r="K72" s="44">
        <v>470</v>
      </c>
      <c r="L72" s="43"/>
    </row>
    <row r="73" spans="1:12" ht="15">
      <c r="A73" s="15"/>
      <c r="B73" s="16"/>
      <c r="C73" s="11"/>
      <c r="D73" s="12" t="s">
        <v>33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15"/>
      <c r="B74" s="16"/>
      <c r="C74" s="11"/>
      <c r="D74" s="12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15"/>
      <c r="B75" s="16"/>
      <c r="C75" s="11"/>
      <c r="D75" s="12" t="s">
        <v>23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15"/>
      <c r="B76" s="16"/>
      <c r="C76" s="11"/>
      <c r="D76" s="6"/>
      <c r="E76" s="42"/>
      <c r="F76" s="43"/>
      <c r="G76" s="43"/>
      <c r="H76" s="43"/>
      <c r="I76" s="43"/>
      <c r="J76" s="43"/>
      <c r="K76" s="44"/>
      <c r="L76" s="43"/>
    </row>
    <row r="77" spans="1:12" ht="15">
      <c r="A77" s="15"/>
      <c r="B77" s="16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5">
      <c r="A78" s="17"/>
      <c r="B78" s="18"/>
      <c r="C78" s="8"/>
      <c r="D78" s="20" t="s">
        <v>37</v>
      </c>
      <c r="E78" s="9"/>
      <c r="F78" s="21">
        <f>SUM(F72:F77)</f>
        <v>200</v>
      </c>
      <c r="G78" s="21">
        <f>SUM(G72:G77)</f>
        <v>5.8</v>
      </c>
      <c r="H78" s="21">
        <f>SUM(H72:H77)</f>
        <v>5</v>
      </c>
      <c r="I78" s="21">
        <f>SUM(I72:I77)</f>
        <v>8</v>
      </c>
      <c r="J78" s="21">
        <f>SUM(J72:J77)</f>
        <v>101</v>
      </c>
      <c r="K78" s="27"/>
      <c r="L78" s="21">
        <f ca="1">SUM(L72:L80)</f>
        <v>0</v>
      </c>
    </row>
    <row r="79" spans="1:12" ht="15.75" customHeight="1" thickBot="1">
      <c r="A79" s="34">
        <f>A42</f>
        <v>1</v>
      </c>
      <c r="B79" s="34">
        <f>B42</f>
        <v>2</v>
      </c>
      <c r="C79" s="54" t="s">
        <v>4</v>
      </c>
      <c r="D79" s="55"/>
      <c r="E79" s="31"/>
      <c r="F79" s="32">
        <f>F49+F59+F64+F71+F78</f>
        <v>2260</v>
      </c>
      <c r="G79" s="32">
        <f>G49+G59+G64+G71+G78</f>
        <v>86.259999999999991</v>
      </c>
      <c r="H79" s="32">
        <f>H49+H59+H64+H71+H78</f>
        <v>68.680000000000007</v>
      </c>
      <c r="I79" s="32">
        <f>I49+I59+I64+I71+I78</f>
        <v>353.35</v>
      </c>
      <c r="J79" s="32">
        <f>J49+J59+J64+J71+J78</f>
        <v>2378.3199999999997</v>
      </c>
      <c r="K79" s="33"/>
      <c r="L79" s="32">
        <f ca="1">L49+#REF!+L59+L64+L71+L78</f>
        <v>0</v>
      </c>
    </row>
    <row r="80" spans="1:12" ht="15">
      <c r="A80" s="22">
        <v>1</v>
      </c>
      <c r="B80" s="23">
        <v>3</v>
      </c>
      <c r="C80" s="24" t="s">
        <v>19</v>
      </c>
      <c r="D80" s="5" t="s">
        <v>20</v>
      </c>
      <c r="E80" s="39" t="s">
        <v>62</v>
      </c>
      <c r="F80" s="40">
        <v>200</v>
      </c>
      <c r="G80" s="40">
        <v>7.46</v>
      </c>
      <c r="H80" s="40">
        <v>7.44</v>
      </c>
      <c r="I80" s="40">
        <v>35.72</v>
      </c>
      <c r="J80" s="40">
        <v>239.6</v>
      </c>
      <c r="K80" s="41">
        <v>235</v>
      </c>
      <c r="L80" s="40"/>
    </row>
    <row r="81" spans="1:12" ht="15">
      <c r="A81" s="25"/>
      <c r="B81" s="16"/>
      <c r="C81" s="11"/>
      <c r="D81" s="6"/>
      <c r="E81" s="42" t="s">
        <v>64</v>
      </c>
      <c r="F81" s="43">
        <v>40</v>
      </c>
      <c r="G81" s="43">
        <v>1.6</v>
      </c>
      <c r="H81" s="43">
        <v>3.8</v>
      </c>
      <c r="I81" s="43">
        <v>20.2</v>
      </c>
      <c r="J81" s="43">
        <v>121</v>
      </c>
      <c r="K81" s="44">
        <v>73</v>
      </c>
      <c r="L81" s="43"/>
    </row>
    <row r="82" spans="1:12" ht="15">
      <c r="A82" s="25"/>
      <c r="B82" s="16"/>
      <c r="C82" s="11"/>
      <c r="D82" s="7" t="s">
        <v>21</v>
      </c>
      <c r="E82" s="42" t="s">
        <v>63</v>
      </c>
      <c r="F82" s="43">
        <v>220</v>
      </c>
      <c r="G82" s="50">
        <v>3.3</v>
      </c>
      <c r="H82" s="50">
        <v>2.9</v>
      </c>
      <c r="I82" s="50">
        <v>13.8</v>
      </c>
      <c r="J82" s="50">
        <v>94</v>
      </c>
      <c r="K82" s="44">
        <v>462</v>
      </c>
      <c r="L82" s="43"/>
    </row>
    <row r="83" spans="1:12" ht="15">
      <c r="A83" s="25"/>
      <c r="B83" s="16"/>
      <c r="C83" s="11"/>
      <c r="D83" s="7" t="s">
        <v>22</v>
      </c>
      <c r="E83" s="42" t="s">
        <v>47</v>
      </c>
      <c r="F83" s="43">
        <v>40</v>
      </c>
      <c r="G83" s="43">
        <v>4.5599999999999996</v>
      </c>
      <c r="H83" s="43">
        <v>0.48</v>
      </c>
      <c r="I83" s="43">
        <v>29.52</v>
      </c>
      <c r="J83" s="50">
        <v>141</v>
      </c>
      <c r="K83" s="44">
        <v>108</v>
      </c>
      <c r="L83" s="43"/>
    </row>
    <row r="84" spans="1:12" ht="15">
      <c r="A84" s="25"/>
      <c r="B84" s="16"/>
      <c r="C84" s="11"/>
      <c r="D84" s="7" t="s">
        <v>23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5"/>
      <c r="B85" s="16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5"/>
      <c r="B86" s="16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6"/>
      <c r="B87" s="18"/>
      <c r="C87" s="8"/>
      <c r="D87" s="19" t="s">
        <v>37</v>
      </c>
      <c r="E87" s="9"/>
      <c r="F87" s="21">
        <f>SUM(F80:F86)</f>
        <v>500</v>
      </c>
      <c r="G87" s="21">
        <f>SUM(G80:G86)</f>
        <v>16.919999999999998</v>
      </c>
      <c r="H87" s="21">
        <f>SUM(H80:H86)</f>
        <v>14.620000000000001</v>
      </c>
      <c r="I87" s="21">
        <f>SUM(I80:I86)</f>
        <v>99.24</v>
      </c>
      <c r="J87" s="21">
        <f>SUM(J80:J86)</f>
        <v>595.6</v>
      </c>
      <c r="K87" s="27"/>
      <c r="L87" s="21">
        <f>SUM(L80:L86)</f>
        <v>0</v>
      </c>
    </row>
    <row r="88" spans="1:12" ht="15">
      <c r="A88" s="28">
        <f>A80</f>
        <v>1</v>
      </c>
      <c r="B88" s="14">
        <f>B80</f>
        <v>3</v>
      </c>
      <c r="C88" s="10" t="s">
        <v>24</v>
      </c>
      <c r="D88" s="7" t="s">
        <v>25</v>
      </c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5"/>
      <c r="B89" s="16"/>
      <c r="C89" s="11"/>
      <c r="D89" s="7" t="s">
        <v>26</v>
      </c>
      <c r="E89" s="42" t="s">
        <v>65</v>
      </c>
      <c r="F89" s="43">
        <v>200</v>
      </c>
      <c r="G89" s="50">
        <v>7.44</v>
      </c>
      <c r="H89" s="50">
        <v>9.1199999999999992</v>
      </c>
      <c r="I89" s="50">
        <v>8.0399999999999991</v>
      </c>
      <c r="J89" s="50">
        <v>144</v>
      </c>
      <c r="K89" s="44">
        <v>122</v>
      </c>
      <c r="L89" s="43"/>
    </row>
    <row r="90" spans="1:12" ht="15">
      <c r="A90" s="25"/>
      <c r="B90" s="16"/>
      <c r="C90" s="11"/>
      <c r="D90" s="7" t="s">
        <v>27</v>
      </c>
      <c r="E90" s="42" t="s">
        <v>88</v>
      </c>
      <c r="F90" s="43">
        <v>100</v>
      </c>
      <c r="G90" s="50">
        <v>15.3</v>
      </c>
      <c r="H90" s="50">
        <v>11</v>
      </c>
      <c r="I90" s="50">
        <v>13.3</v>
      </c>
      <c r="J90" s="50">
        <v>213</v>
      </c>
      <c r="K90" s="44">
        <v>347</v>
      </c>
      <c r="L90" s="43"/>
    </row>
    <row r="91" spans="1:12" ht="15">
      <c r="A91" s="25"/>
      <c r="B91" s="16"/>
      <c r="C91" s="11"/>
      <c r="D91" s="7" t="s">
        <v>28</v>
      </c>
      <c r="E91" s="42" t="s">
        <v>60</v>
      </c>
      <c r="F91" s="43">
        <v>150</v>
      </c>
      <c r="G91" s="50">
        <v>5.55</v>
      </c>
      <c r="H91" s="50">
        <v>4.95</v>
      </c>
      <c r="I91" s="50">
        <v>29.55</v>
      </c>
      <c r="J91" s="50">
        <v>184.5</v>
      </c>
      <c r="K91" s="44">
        <v>256</v>
      </c>
      <c r="L91" s="43"/>
    </row>
    <row r="92" spans="1:12" ht="15">
      <c r="A92" s="25"/>
      <c r="B92" s="16"/>
      <c r="C92" s="11"/>
      <c r="D92" s="7" t="s">
        <v>29</v>
      </c>
      <c r="E92" s="42" t="s">
        <v>66</v>
      </c>
      <c r="F92" s="43">
        <v>200</v>
      </c>
      <c r="G92" s="50">
        <v>0.1</v>
      </c>
      <c r="H92" s="50">
        <v>0.1</v>
      </c>
      <c r="I92" s="50">
        <v>11.1</v>
      </c>
      <c r="J92" s="50">
        <v>46</v>
      </c>
      <c r="K92" s="44">
        <v>486</v>
      </c>
      <c r="L92" s="43"/>
    </row>
    <row r="93" spans="1:12" ht="15">
      <c r="A93" s="25"/>
      <c r="B93" s="16"/>
      <c r="C93" s="11"/>
      <c r="D93" s="7" t="s">
        <v>30</v>
      </c>
      <c r="E93" s="42" t="s">
        <v>47</v>
      </c>
      <c r="F93" s="43">
        <v>40</v>
      </c>
      <c r="G93" s="43">
        <v>4.5599999999999996</v>
      </c>
      <c r="H93" s="43">
        <v>0.48</v>
      </c>
      <c r="I93" s="43">
        <v>29.52</v>
      </c>
      <c r="J93" s="50">
        <v>141</v>
      </c>
      <c r="K93" s="44">
        <v>108</v>
      </c>
      <c r="L93" s="43"/>
    </row>
    <row r="94" spans="1:12" ht="15">
      <c r="A94" s="25"/>
      <c r="B94" s="16"/>
      <c r="C94" s="11"/>
      <c r="D94" s="7" t="s">
        <v>31</v>
      </c>
      <c r="E94" s="42" t="s">
        <v>52</v>
      </c>
      <c r="F94" s="43">
        <v>40</v>
      </c>
      <c r="G94" s="43">
        <v>5.34</v>
      </c>
      <c r="H94" s="50">
        <v>0.8</v>
      </c>
      <c r="I94" s="43">
        <v>28.02</v>
      </c>
      <c r="J94" s="50">
        <v>140.68</v>
      </c>
      <c r="K94" s="44">
        <v>109</v>
      </c>
      <c r="L94" s="43"/>
    </row>
    <row r="95" spans="1:12" ht="15">
      <c r="A95" s="25"/>
      <c r="B95" s="16"/>
      <c r="C95" s="11"/>
      <c r="D95" s="6"/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5"/>
      <c r="B96" s="16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6"/>
      <c r="B97" s="18"/>
      <c r="C97" s="8"/>
      <c r="D97" s="19" t="s">
        <v>37</v>
      </c>
      <c r="E97" s="9"/>
      <c r="F97" s="21">
        <f>SUM(F88:F96)</f>
        <v>730</v>
      </c>
      <c r="G97" s="21">
        <f>SUM(G88:G96)</f>
        <v>38.290000000000006</v>
      </c>
      <c r="H97" s="21">
        <f>SUM(H88:H96)</f>
        <v>26.45</v>
      </c>
      <c r="I97" s="21">
        <f>SUM(I88:I96)</f>
        <v>119.53</v>
      </c>
      <c r="J97" s="21">
        <f>SUM(J88:J96)</f>
        <v>869.18000000000006</v>
      </c>
      <c r="K97" s="27"/>
      <c r="L97" s="21">
        <f ca="1">SUM(L94:L102)</f>
        <v>0</v>
      </c>
    </row>
    <row r="98" spans="1:12" ht="15">
      <c r="A98" s="28">
        <f>A80</f>
        <v>1</v>
      </c>
      <c r="B98" s="14">
        <f>B80</f>
        <v>3</v>
      </c>
      <c r="C98" s="10" t="s">
        <v>32</v>
      </c>
      <c r="D98" s="12" t="s">
        <v>33</v>
      </c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5"/>
      <c r="B99" s="16"/>
      <c r="C99" s="11"/>
      <c r="D99" s="12" t="s">
        <v>29</v>
      </c>
      <c r="E99" s="42" t="s">
        <v>49</v>
      </c>
      <c r="F99" s="43">
        <v>200</v>
      </c>
      <c r="G99" s="50">
        <v>0.2</v>
      </c>
      <c r="H99" s="50">
        <v>0.1</v>
      </c>
      <c r="I99" s="50">
        <v>9.3000000000000007</v>
      </c>
      <c r="J99" s="50">
        <v>38</v>
      </c>
      <c r="K99" s="44">
        <v>457</v>
      </c>
      <c r="L99" s="43"/>
    </row>
    <row r="100" spans="1:12" ht="15">
      <c r="A100" s="25"/>
      <c r="B100" s="16"/>
      <c r="C100" s="11"/>
      <c r="D100" s="6"/>
      <c r="E100" s="42" t="s">
        <v>47</v>
      </c>
      <c r="F100" s="43">
        <v>40</v>
      </c>
      <c r="G100" s="50">
        <v>4.5599999999999996</v>
      </c>
      <c r="H100" s="50">
        <v>0.48</v>
      </c>
      <c r="I100" s="50">
        <v>29.52</v>
      </c>
      <c r="J100" s="50">
        <v>141</v>
      </c>
      <c r="K100" s="44">
        <v>108</v>
      </c>
      <c r="L100" s="43"/>
    </row>
    <row r="101" spans="1:12" ht="15">
      <c r="A101" s="25"/>
      <c r="B101" s="16"/>
      <c r="C101" s="11"/>
      <c r="D101" s="6"/>
      <c r="E101" s="42" t="s">
        <v>105</v>
      </c>
      <c r="F101" s="43">
        <v>40</v>
      </c>
      <c r="G101" s="50">
        <v>10.3</v>
      </c>
      <c r="H101" s="50">
        <v>13.8</v>
      </c>
      <c r="I101" s="50">
        <v>0</v>
      </c>
      <c r="J101" s="50">
        <v>165.5</v>
      </c>
      <c r="K101" s="44">
        <v>76</v>
      </c>
      <c r="L101" s="43"/>
    </row>
    <row r="102" spans="1:12" ht="15">
      <c r="A102" s="26"/>
      <c r="B102" s="18"/>
      <c r="C102" s="8"/>
      <c r="D102" s="19" t="s">
        <v>37</v>
      </c>
      <c r="E102" s="9"/>
      <c r="F102" s="21">
        <f>SUM(F98:F101)</f>
        <v>280</v>
      </c>
      <c r="G102" s="51">
        <f>SUM(G98:G101)</f>
        <v>15.06</v>
      </c>
      <c r="H102" s="51">
        <f>SUM(H98:H101)</f>
        <v>14.38</v>
      </c>
      <c r="I102" s="51">
        <f>SUM(I98:I101)</f>
        <v>38.82</v>
      </c>
      <c r="J102" s="51">
        <f>SUM(J98:J101)</f>
        <v>344.5</v>
      </c>
      <c r="K102" s="27"/>
      <c r="L102" s="21">
        <f ca="1">SUM(L95:L101)</f>
        <v>0</v>
      </c>
    </row>
    <row r="103" spans="1:12" ht="15">
      <c r="A103" s="28">
        <f>A80</f>
        <v>1</v>
      </c>
      <c r="B103" s="14">
        <f>B80</f>
        <v>3</v>
      </c>
      <c r="C103" s="10" t="s">
        <v>34</v>
      </c>
      <c r="D103" s="7" t="s">
        <v>20</v>
      </c>
      <c r="E103" s="42" t="s">
        <v>106</v>
      </c>
      <c r="F103" s="43">
        <v>200</v>
      </c>
      <c r="G103" s="50">
        <v>3.86</v>
      </c>
      <c r="H103" s="50">
        <v>4.88</v>
      </c>
      <c r="I103" s="50">
        <v>24.14</v>
      </c>
      <c r="J103" s="50">
        <v>156.13999999999999</v>
      </c>
      <c r="K103" s="44">
        <v>236</v>
      </c>
      <c r="L103" s="43"/>
    </row>
    <row r="104" spans="1:12" ht="15">
      <c r="A104" s="25"/>
      <c r="B104" s="16"/>
      <c r="C104" s="11"/>
      <c r="D104" s="7" t="s">
        <v>28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5"/>
      <c r="B105" s="16"/>
      <c r="C105" s="11"/>
      <c r="D105" s="7" t="s">
        <v>29</v>
      </c>
      <c r="E105" s="42" t="s">
        <v>49</v>
      </c>
      <c r="F105" s="43">
        <v>200</v>
      </c>
      <c r="G105" s="50">
        <v>0.2</v>
      </c>
      <c r="H105" s="50">
        <v>0.1</v>
      </c>
      <c r="I105" s="50">
        <v>9.3000000000000007</v>
      </c>
      <c r="J105" s="50">
        <v>38</v>
      </c>
      <c r="K105" s="44">
        <v>457</v>
      </c>
      <c r="L105" s="43"/>
    </row>
    <row r="106" spans="1:12" ht="15">
      <c r="A106" s="25"/>
      <c r="B106" s="16"/>
      <c r="C106" s="11"/>
      <c r="D106" s="7" t="s">
        <v>22</v>
      </c>
      <c r="E106" s="42" t="s">
        <v>47</v>
      </c>
      <c r="F106" s="43">
        <v>40</v>
      </c>
      <c r="G106" s="43">
        <v>4.5599999999999996</v>
      </c>
      <c r="H106" s="43">
        <v>0.48</v>
      </c>
      <c r="I106" s="43">
        <v>29.52</v>
      </c>
      <c r="J106" s="43">
        <v>141</v>
      </c>
      <c r="K106" s="44">
        <v>108</v>
      </c>
      <c r="L106" s="43"/>
    </row>
    <row r="107" spans="1:12" ht="15">
      <c r="A107" s="25"/>
      <c r="B107" s="16"/>
      <c r="C107" s="11"/>
      <c r="D107" s="6"/>
      <c r="E107" s="42" t="s">
        <v>84</v>
      </c>
      <c r="F107" s="43">
        <v>70</v>
      </c>
      <c r="G107" s="43">
        <v>4.2</v>
      </c>
      <c r="H107" s="43">
        <v>6.7</v>
      </c>
      <c r="I107" s="43">
        <v>27.8</v>
      </c>
      <c r="J107" s="43">
        <v>189</v>
      </c>
      <c r="K107" s="44">
        <v>542</v>
      </c>
      <c r="L107" s="43"/>
    </row>
    <row r="108" spans="1:12" ht="15">
      <c r="A108" s="25"/>
      <c r="B108" s="16"/>
      <c r="C108" s="11"/>
      <c r="D108" s="6"/>
      <c r="E108" s="42"/>
      <c r="F108" s="43"/>
      <c r="G108" s="43"/>
      <c r="H108" s="43"/>
      <c r="I108" s="43"/>
      <c r="J108" s="43"/>
      <c r="K108" s="44"/>
      <c r="L108" s="43"/>
    </row>
    <row r="109" spans="1:12" ht="15">
      <c r="A109" s="26"/>
      <c r="B109" s="18"/>
      <c r="C109" s="8"/>
      <c r="D109" s="19" t="s">
        <v>37</v>
      </c>
      <c r="E109" s="9"/>
      <c r="F109" s="21">
        <f>SUM(F103:F108)</f>
        <v>510</v>
      </c>
      <c r="G109" s="21">
        <f>SUM(G103:G108)</f>
        <v>12.82</v>
      </c>
      <c r="H109" s="21">
        <f>SUM(H103:H108)</f>
        <v>12.16</v>
      </c>
      <c r="I109" s="21">
        <f>SUM(I103:I108)</f>
        <v>90.759999999999991</v>
      </c>
      <c r="J109" s="21">
        <f>SUM(J103:J108)</f>
        <v>524.14</v>
      </c>
      <c r="K109" s="27"/>
      <c r="L109" s="21">
        <f ca="1">SUM(L103:L111)</f>
        <v>0</v>
      </c>
    </row>
    <row r="110" spans="1:12" ht="15">
      <c r="A110" s="28">
        <f>A80</f>
        <v>1</v>
      </c>
      <c r="B110" s="14">
        <f>B80</f>
        <v>3</v>
      </c>
      <c r="C110" s="10" t="s">
        <v>35</v>
      </c>
      <c r="D110" s="12" t="s">
        <v>36</v>
      </c>
      <c r="E110" s="42"/>
      <c r="F110" s="43"/>
      <c r="G110" s="50"/>
      <c r="H110" s="50"/>
      <c r="I110" s="50"/>
      <c r="J110" s="50"/>
      <c r="K110" s="44"/>
      <c r="L110" s="43"/>
    </row>
    <row r="111" spans="1:12" ht="15">
      <c r="A111" s="25"/>
      <c r="B111" s="16"/>
      <c r="C111" s="11"/>
      <c r="D111" s="12" t="s">
        <v>33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5"/>
      <c r="B112" s="16"/>
      <c r="C112" s="11"/>
      <c r="D112" s="12" t="s">
        <v>29</v>
      </c>
      <c r="E112" s="42" t="s">
        <v>53</v>
      </c>
      <c r="F112" s="43">
        <v>200</v>
      </c>
      <c r="G112" s="43">
        <v>0</v>
      </c>
      <c r="H112" s="43">
        <v>0</v>
      </c>
      <c r="I112" s="43">
        <v>15</v>
      </c>
      <c r="J112" s="43">
        <v>60</v>
      </c>
      <c r="K112" s="44">
        <v>484</v>
      </c>
      <c r="L112" s="43"/>
    </row>
    <row r="113" spans="1:12" ht="15">
      <c r="A113" s="25"/>
      <c r="B113" s="16"/>
      <c r="C113" s="11"/>
      <c r="D113" s="12" t="s">
        <v>23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5"/>
      <c r="B114" s="16"/>
      <c r="C114" s="11"/>
      <c r="D114" s="6"/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5"/>
      <c r="B115" s="16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6"/>
      <c r="B116" s="18"/>
      <c r="C116" s="8"/>
      <c r="D116" s="20" t="s">
        <v>37</v>
      </c>
      <c r="E116" s="9"/>
      <c r="F116" s="21">
        <f>SUM(F110:F115)</f>
        <v>200</v>
      </c>
      <c r="G116" s="21">
        <f>SUM(G110:G115)</f>
        <v>0</v>
      </c>
      <c r="H116" s="21">
        <f>SUM(H110:H115)</f>
        <v>0</v>
      </c>
      <c r="I116" s="21">
        <f>SUM(I110:I115)</f>
        <v>15</v>
      </c>
      <c r="J116" s="21">
        <f>SUM(J110:J115)</f>
        <v>60</v>
      </c>
      <c r="K116" s="27"/>
      <c r="L116" s="21">
        <f ca="1">SUM(L110:L118)</f>
        <v>0</v>
      </c>
    </row>
    <row r="117" spans="1:12" ht="15.75" customHeight="1" thickBot="1">
      <c r="A117" s="29">
        <f>A80</f>
        <v>1</v>
      </c>
      <c r="B117" s="30">
        <f>B80</f>
        <v>3</v>
      </c>
      <c r="C117" s="54" t="s">
        <v>4</v>
      </c>
      <c r="D117" s="55"/>
      <c r="E117" s="31"/>
      <c r="F117" s="32">
        <f>F87+F97+F102+F109+F116</f>
        <v>2220</v>
      </c>
      <c r="G117" s="53">
        <f>G87+G97+G102+G109+G116</f>
        <v>83.09</v>
      </c>
      <c r="H117" s="53">
        <f>H87+H97+H102+H109+H116</f>
        <v>67.61</v>
      </c>
      <c r="I117" s="53">
        <f>I87+I97+I102+I109+I116</f>
        <v>363.34999999999997</v>
      </c>
      <c r="J117" s="53">
        <f>J87+J97+J102+J109+J116</f>
        <v>2393.42</v>
      </c>
      <c r="K117" s="33"/>
      <c r="L117" s="32">
        <f ca="1">L87+#REF!+L97+L102+L109+L116</f>
        <v>0</v>
      </c>
    </row>
    <row r="118" spans="1:12" ht="15">
      <c r="A118" s="22">
        <v>1</v>
      </c>
      <c r="B118" s="23">
        <v>4</v>
      </c>
      <c r="C118" s="24" t="s">
        <v>19</v>
      </c>
      <c r="D118" s="5" t="s">
        <v>20</v>
      </c>
      <c r="E118" s="39" t="s">
        <v>67</v>
      </c>
      <c r="F118" s="40">
        <v>200</v>
      </c>
      <c r="G118" s="52">
        <v>5.76</v>
      </c>
      <c r="H118" s="52">
        <v>6.48</v>
      </c>
      <c r="I118" s="52">
        <v>19.7</v>
      </c>
      <c r="J118" s="52">
        <v>160.19999999999999</v>
      </c>
      <c r="K118" s="41">
        <v>140</v>
      </c>
      <c r="L118" s="40"/>
    </row>
    <row r="119" spans="1:12" ht="15">
      <c r="A119" s="25"/>
      <c r="B119" s="16"/>
      <c r="C119" s="11"/>
      <c r="D119" s="6"/>
      <c r="E119" s="42" t="s">
        <v>99</v>
      </c>
      <c r="F119" s="43">
        <v>40</v>
      </c>
      <c r="G119" s="50">
        <v>0</v>
      </c>
      <c r="H119" s="50">
        <v>0</v>
      </c>
      <c r="I119" s="50">
        <v>0</v>
      </c>
      <c r="J119" s="50">
        <v>89.5</v>
      </c>
      <c r="K119" s="44"/>
      <c r="L119" s="43"/>
    </row>
    <row r="120" spans="1:12" ht="15">
      <c r="A120" s="25"/>
      <c r="B120" s="16"/>
      <c r="C120" s="11"/>
      <c r="D120" s="7" t="s">
        <v>21</v>
      </c>
      <c r="E120" s="42" t="s">
        <v>57</v>
      </c>
      <c r="F120" s="43">
        <v>220</v>
      </c>
      <c r="G120" s="50">
        <v>2.8</v>
      </c>
      <c r="H120" s="50">
        <v>2.5</v>
      </c>
      <c r="I120" s="50">
        <v>13.6</v>
      </c>
      <c r="J120" s="50">
        <v>88</v>
      </c>
      <c r="K120" s="44">
        <v>465</v>
      </c>
      <c r="L120" s="43"/>
    </row>
    <row r="121" spans="1:12" ht="15">
      <c r="A121" s="25"/>
      <c r="B121" s="16"/>
      <c r="C121" s="11"/>
      <c r="D121" s="7" t="s">
        <v>22</v>
      </c>
      <c r="E121" s="42" t="s">
        <v>47</v>
      </c>
      <c r="F121" s="43">
        <v>40</v>
      </c>
      <c r="G121" s="50">
        <v>4.5599999999999996</v>
      </c>
      <c r="H121" s="50">
        <v>0.48</v>
      </c>
      <c r="I121" s="50">
        <v>29.52</v>
      </c>
      <c r="J121" s="50">
        <v>141</v>
      </c>
      <c r="K121" s="44">
        <v>108</v>
      </c>
      <c r="L121" s="43"/>
    </row>
    <row r="122" spans="1:12" ht="15">
      <c r="A122" s="25"/>
      <c r="B122" s="16"/>
      <c r="C122" s="11"/>
      <c r="D122" s="7" t="s">
        <v>23</v>
      </c>
      <c r="E122" s="42"/>
      <c r="F122" s="43"/>
      <c r="G122" s="50"/>
      <c r="H122" s="50"/>
      <c r="I122" s="50"/>
      <c r="J122" s="50"/>
      <c r="K122" s="44"/>
      <c r="L122" s="43"/>
    </row>
    <row r="123" spans="1:12" ht="15">
      <c r="A123" s="25"/>
      <c r="B123" s="16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25"/>
      <c r="B124" s="16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26"/>
      <c r="B125" s="18"/>
      <c r="C125" s="8"/>
      <c r="D125" s="19" t="s">
        <v>37</v>
      </c>
      <c r="E125" s="9"/>
      <c r="F125" s="21">
        <f>SUM(F118:F124)</f>
        <v>500</v>
      </c>
      <c r="G125" s="21">
        <f>SUM(G118:G124)</f>
        <v>13.119999999999997</v>
      </c>
      <c r="H125" s="21">
        <f>SUM(H118:H124)</f>
        <v>9.4600000000000009</v>
      </c>
      <c r="I125" s="21">
        <f>SUM(I118:I124)</f>
        <v>62.819999999999993</v>
      </c>
      <c r="J125" s="21">
        <f>SUM(J118:J124)</f>
        <v>478.7</v>
      </c>
      <c r="K125" s="27"/>
      <c r="L125" s="21">
        <f>SUM(L118:L124)</f>
        <v>0</v>
      </c>
    </row>
    <row r="126" spans="1:12" ht="15">
      <c r="A126" s="28">
        <f>A118</f>
        <v>1</v>
      </c>
      <c r="B126" s="14">
        <f>B118</f>
        <v>4</v>
      </c>
      <c r="C126" s="10" t="s">
        <v>24</v>
      </c>
      <c r="D126" s="7" t="s">
        <v>25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25"/>
      <c r="B127" s="16"/>
      <c r="C127" s="11"/>
      <c r="D127" s="7" t="s">
        <v>26</v>
      </c>
      <c r="E127" s="42" t="s">
        <v>69</v>
      </c>
      <c r="F127" s="43">
        <v>200</v>
      </c>
      <c r="G127" s="50">
        <v>1.48</v>
      </c>
      <c r="H127" s="50">
        <v>3.54</v>
      </c>
      <c r="I127" s="50">
        <v>5.56</v>
      </c>
      <c r="J127" s="50">
        <v>60</v>
      </c>
      <c r="K127" s="44">
        <v>95</v>
      </c>
      <c r="L127" s="43"/>
    </row>
    <row r="128" spans="1:12" ht="15">
      <c r="A128" s="25"/>
      <c r="B128" s="16"/>
      <c r="C128" s="11"/>
      <c r="D128" s="7" t="s">
        <v>27</v>
      </c>
      <c r="E128" s="42" t="s">
        <v>70</v>
      </c>
      <c r="F128" s="43">
        <v>200</v>
      </c>
      <c r="G128" s="50">
        <v>15.52</v>
      </c>
      <c r="H128" s="50">
        <v>10.36</v>
      </c>
      <c r="I128" s="50">
        <v>31.31</v>
      </c>
      <c r="J128" s="50">
        <v>281.68</v>
      </c>
      <c r="K128" s="44">
        <v>375</v>
      </c>
      <c r="L128" s="43"/>
    </row>
    <row r="129" spans="1:12" ht="15">
      <c r="A129" s="25"/>
      <c r="B129" s="16"/>
      <c r="C129" s="11"/>
      <c r="D129" s="7" t="s">
        <v>28</v>
      </c>
      <c r="E129" s="42"/>
      <c r="F129" s="43"/>
      <c r="G129" s="50"/>
      <c r="H129" s="50"/>
      <c r="I129" s="50"/>
      <c r="J129" s="50"/>
      <c r="K129" s="44"/>
      <c r="L129" s="43"/>
    </row>
    <row r="130" spans="1:12" ht="15">
      <c r="A130" s="25"/>
      <c r="B130" s="16"/>
      <c r="C130" s="11"/>
      <c r="D130" s="7" t="s">
        <v>29</v>
      </c>
      <c r="E130" s="42" t="s">
        <v>51</v>
      </c>
      <c r="F130" s="43">
        <v>220</v>
      </c>
      <c r="G130" s="50">
        <v>0.6</v>
      </c>
      <c r="H130" s="50">
        <v>0.1</v>
      </c>
      <c r="I130" s="50">
        <v>20.100000000000001</v>
      </c>
      <c r="J130" s="50">
        <v>84</v>
      </c>
      <c r="K130" s="44">
        <v>495</v>
      </c>
      <c r="L130" s="43"/>
    </row>
    <row r="131" spans="1:12" ht="15">
      <c r="A131" s="25"/>
      <c r="B131" s="16"/>
      <c r="C131" s="11"/>
      <c r="D131" s="7" t="s">
        <v>30</v>
      </c>
      <c r="E131" s="42" t="s">
        <v>47</v>
      </c>
      <c r="F131" s="43">
        <v>40</v>
      </c>
      <c r="G131" s="50">
        <v>4.5599999999999996</v>
      </c>
      <c r="H131" s="50">
        <v>0.48</v>
      </c>
      <c r="I131" s="50">
        <v>29.52</v>
      </c>
      <c r="J131" s="50">
        <v>141</v>
      </c>
      <c r="K131" s="44">
        <v>108</v>
      </c>
      <c r="L131" s="43"/>
    </row>
    <row r="132" spans="1:12" ht="15">
      <c r="A132" s="25"/>
      <c r="B132" s="16"/>
      <c r="C132" s="11"/>
      <c r="D132" s="7" t="s">
        <v>31</v>
      </c>
      <c r="E132" s="42" t="s">
        <v>52</v>
      </c>
      <c r="F132" s="43">
        <v>40</v>
      </c>
      <c r="G132" s="50">
        <v>5.34</v>
      </c>
      <c r="H132" s="50">
        <v>0.8</v>
      </c>
      <c r="I132" s="50">
        <v>28.02</v>
      </c>
      <c r="J132" s="50">
        <v>140.68</v>
      </c>
      <c r="K132" s="44">
        <v>109</v>
      </c>
      <c r="L132" s="43"/>
    </row>
    <row r="133" spans="1:12" ht="15">
      <c r="A133" s="25"/>
      <c r="B133" s="16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25"/>
      <c r="B134" s="16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26"/>
      <c r="B135" s="18"/>
      <c r="C135" s="8"/>
      <c r="D135" s="19" t="s">
        <v>37</v>
      </c>
      <c r="E135" s="9"/>
      <c r="F135" s="21">
        <f>SUM(F126:F134)</f>
        <v>700</v>
      </c>
      <c r="G135" s="21">
        <f>SUM(G126:G134)</f>
        <v>27.5</v>
      </c>
      <c r="H135" s="21">
        <f>SUM(H126:H134)</f>
        <v>15.28</v>
      </c>
      <c r="I135" s="21">
        <f>SUM(I126:I134)</f>
        <v>114.50999999999999</v>
      </c>
      <c r="J135" s="21">
        <f>SUM(J126:J134)</f>
        <v>707.36000000000013</v>
      </c>
      <c r="K135" s="27"/>
      <c r="L135" s="21">
        <f ca="1">SUM(L132:L140)</f>
        <v>0</v>
      </c>
    </row>
    <row r="136" spans="1:12" ht="15">
      <c r="A136" s="28">
        <f>A118</f>
        <v>1</v>
      </c>
      <c r="B136" s="14">
        <f>B118</f>
        <v>4</v>
      </c>
      <c r="C136" s="10" t="s">
        <v>32</v>
      </c>
      <c r="D136" s="12" t="s">
        <v>33</v>
      </c>
      <c r="E136" s="42" t="s">
        <v>47</v>
      </c>
      <c r="F136" s="43">
        <v>40</v>
      </c>
      <c r="G136" s="50">
        <v>4.5599999999999996</v>
      </c>
      <c r="H136" s="50">
        <v>0.48</v>
      </c>
      <c r="I136" s="50">
        <v>29.52</v>
      </c>
      <c r="J136" s="50">
        <v>141</v>
      </c>
      <c r="K136" s="44">
        <v>108</v>
      </c>
      <c r="L136" s="43"/>
    </row>
    <row r="137" spans="1:12" ht="15">
      <c r="A137" s="25"/>
      <c r="B137" s="16"/>
      <c r="C137" s="11"/>
      <c r="D137" s="12" t="s">
        <v>29</v>
      </c>
      <c r="E137" s="42" t="s">
        <v>49</v>
      </c>
      <c r="F137" s="43">
        <v>220</v>
      </c>
      <c r="G137" s="50">
        <v>0.2</v>
      </c>
      <c r="H137" s="50">
        <v>0.1</v>
      </c>
      <c r="I137" s="50">
        <v>9.3000000000000007</v>
      </c>
      <c r="J137" s="50">
        <v>38</v>
      </c>
      <c r="K137" s="44">
        <v>457</v>
      </c>
      <c r="L137" s="43"/>
    </row>
    <row r="138" spans="1:12" ht="15">
      <c r="A138" s="25"/>
      <c r="B138" s="16"/>
      <c r="C138" s="11"/>
      <c r="D138" s="6"/>
      <c r="E138" s="42" t="s">
        <v>71</v>
      </c>
      <c r="F138" s="43">
        <v>40</v>
      </c>
      <c r="G138" s="50">
        <v>5.0999999999999996</v>
      </c>
      <c r="H138" s="50">
        <v>4.5999999999999996</v>
      </c>
      <c r="I138" s="50">
        <v>0.3</v>
      </c>
      <c r="J138" s="50">
        <v>63</v>
      </c>
      <c r="K138" s="44">
        <v>267</v>
      </c>
      <c r="L138" s="43"/>
    </row>
    <row r="139" spans="1:12" ht="15">
      <c r="A139" s="25"/>
      <c r="B139" s="16"/>
      <c r="C139" s="11"/>
      <c r="D139" s="6"/>
      <c r="E139" s="42"/>
      <c r="F139" s="43"/>
      <c r="G139" s="50"/>
      <c r="H139" s="50"/>
      <c r="I139" s="50"/>
      <c r="J139" s="50"/>
      <c r="K139" s="44"/>
      <c r="L139" s="43"/>
    </row>
    <row r="140" spans="1:12" ht="15">
      <c r="A140" s="26"/>
      <c r="B140" s="18"/>
      <c r="C140" s="8"/>
      <c r="D140" s="19" t="s">
        <v>37</v>
      </c>
      <c r="E140" s="9"/>
      <c r="F140" s="21">
        <f>SUM(F136:F139)</f>
        <v>300</v>
      </c>
      <c r="G140" s="21">
        <f>SUM(G136:G139)</f>
        <v>9.86</v>
      </c>
      <c r="H140" s="21">
        <f>SUM(H136:H139)</f>
        <v>5.18</v>
      </c>
      <c r="I140" s="21">
        <f>SUM(I136:I139)</f>
        <v>39.119999999999997</v>
      </c>
      <c r="J140" s="21">
        <f>SUM(J136:J139)</f>
        <v>242</v>
      </c>
      <c r="K140" s="27"/>
      <c r="L140" s="21">
        <f ca="1">SUM(L133:L139)</f>
        <v>0</v>
      </c>
    </row>
    <row r="141" spans="1:12" ht="15">
      <c r="A141" s="28">
        <f>A118</f>
        <v>1</v>
      </c>
      <c r="B141" s="14">
        <f>B118</f>
        <v>4</v>
      </c>
      <c r="C141" s="10" t="s">
        <v>34</v>
      </c>
      <c r="D141" s="7" t="s">
        <v>20</v>
      </c>
      <c r="E141" s="42" t="s">
        <v>100</v>
      </c>
      <c r="F141" s="43">
        <v>100</v>
      </c>
      <c r="G141" s="50">
        <v>4.5999999999999996</v>
      </c>
      <c r="H141" s="50">
        <v>0.7</v>
      </c>
      <c r="I141" s="50">
        <v>2.95</v>
      </c>
      <c r="J141" s="50">
        <v>48.5</v>
      </c>
      <c r="K141" s="44">
        <v>307</v>
      </c>
      <c r="L141" s="43"/>
    </row>
    <row r="142" spans="1:12" ht="15">
      <c r="A142" s="25"/>
      <c r="B142" s="16"/>
      <c r="C142" s="11"/>
      <c r="D142" s="7" t="s">
        <v>28</v>
      </c>
      <c r="E142" s="42" t="s">
        <v>72</v>
      </c>
      <c r="F142" s="43">
        <v>150</v>
      </c>
      <c r="G142" s="50">
        <v>4.05</v>
      </c>
      <c r="H142" s="50">
        <v>6</v>
      </c>
      <c r="I142" s="50">
        <v>8.6999999999999993</v>
      </c>
      <c r="J142" s="50">
        <v>105</v>
      </c>
      <c r="K142" s="44">
        <v>377</v>
      </c>
      <c r="L142" s="43"/>
    </row>
    <row r="143" spans="1:12" ht="15">
      <c r="A143" s="25"/>
      <c r="B143" s="16"/>
      <c r="C143" s="11"/>
      <c r="D143" s="7" t="s">
        <v>29</v>
      </c>
      <c r="E143" s="42" t="s">
        <v>49</v>
      </c>
      <c r="F143" s="43">
        <v>200</v>
      </c>
      <c r="G143" s="50">
        <v>0.2</v>
      </c>
      <c r="H143" s="50">
        <v>0.1</v>
      </c>
      <c r="I143" s="50">
        <v>9.3000000000000007</v>
      </c>
      <c r="J143" s="50">
        <v>38</v>
      </c>
      <c r="K143" s="44">
        <v>457</v>
      </c>
      <c r="L143" s="43"/>
    </row>
    <row r="144" spans="1:12" ht="15">
      <c r="A144" s="25"/>
      <c r="B144" s="16"/>
      <c r="C144" s="11"/>
      <c r="D144" s="7" t="s">
        <v>22</v>
      </c>
      <c r="E144" s="42" t="s">
        <v>47</v>
      </c>
      <c r="F144" s="43">
        <v>40</v>
      </c>
      <c r="G144" s="50">
        <v>4.5599999999999996</v>
      </c>
      <c r="H144" s="50">
        <v>0.48</v>
      </c>
      <c r="I144" s="50">
        <v>29.52</v>
      </c>
      <c r="J144" s="50">
        <v>141</v>
      </c>
      <c r="K144" s="44">
        <v>108</v>
      </c>
      <c r="L144" s="43"/>
    </row>
    <row r="145" spans="1:12" ht="15">
      <c r="A145" s="25"/>
      <c r="B145" s="16"/>
      <c r="C145" s="11"/>
      <c r="D145" s="6"/>
      <c r="E145" s="42" t="s">
        <v>52</v>
      </c>
      <c r="F145" s="43">
        <v>40</v>
      </c>
      <c r="G145" s="50">
        <v>5.34</v>
      </c>
      <c r="H145" s="50">
        <v>0.8</v>
      </c>
      <c r="I145" s="50">
        <v>28.02</v>
      </c>
      <c r="J145" s="50">
        <v>140.68</v>
      </c>
      <c r="K145" s="44">
        <v>109</v>
      </c>
      <c r="L145" s="43"/>
    </row>
    <row r="146" spans="1:12" ht="15">
      <c r="A146" s="25"/>
      <c r="B146" s="16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5">
      <c r="A147" s="26"/>
      <c r="B147" s="18"/>
      <c r="C147" s="8"/>
      <c r="D147" s="19" t="s">
        <v>37</v>
      </c>
      <c r="E147" s="9"/>
      <c r="F147" s="21">
        <f>SUM(F141:F146)</f>
        <v>530</v>
      </c>
      <c r="G147" s="51">
        <f>SUM(G141:G146)</f>
        <v>18.749999999999996</v>
      </c>
      <c r="H147" s="51">
        <f>SUM(H141:H146)</f>
        <v>8.08</v>
      </c>
      <c r="I147" s="51">
        <f>SUM(I141:I146)</f>
        <v>78.489999999999995</v>
      </c>
      <c r="J147" s="51">
        <f>SUM(J141:J146)</f>
        <v>473.18</v>
      </c>
      <c r="K147" s="27"/>
      <c r="L147" s="21">
        <f ca="1">SUM(L141:L149)</f>
        <v>0</v>
      </c>
    </row>
    <row r="148" spans="1:12" ht="15">
      <c r="A148" s="28">
        <f>A118</f>
        <v>1</v>
      </c>
      <c r="B148" s="14">
        <f>B118</f>
        <v>4</v>
      </c>
      <c r="C148" s="10" t="s">
        <v>35</v>
      </c>
      <c r="D148" s="12" t="s">
        <v>36</v>
      </c>
      <c r="E148" s="42" t="s">
        <v>54</v>
      </c>
      <c r="F148" s="43">
        <v>200</v>
      </c>
      <c r="G148" s="50">
        <v>5.8</v>
      </c>
      <c r="H148" s="50">
        <v>5</v>
      </c>
      <c r="I148" s="50">
        <v>8</v>
      </c>
      <c r="J148" s="50">
        <v>101</v>
      </c>
      <c r="K148" s="44">
        <v>470</v>
      </c>
      <c r="L148" s="43"/>
    </row>
    <row r="149" spans="1:12" ht="15">
      <c r="A149" s="25"/>
      <c r="B149" s="16"/>
      <c r="C149" s="11"/>
      <c r="D149" s="12" t="s">
        <v>33</v>
      </c>
      <c r="E149" s="42"/>
      <c r="F149" s="43"/>
      <c r="G149" s="50"/>
      <c r="H149" s="50"/>
      <c r="I149" s="50"/>
      <c r="J149" s="50"/>
      <c r="K149" s="44"/>
      <c r="L149" s="43"/>
    </row>
    <row r="150" spans="1:12" ht="15">
      <c r="A150" s="25"/>
      <c r="B150" s="16"/>
      <c r="C150" s="11"/>
      <c r="D150" s="12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5"/>
      <c r="B151" s="16"/>
      <c r="C151" s="11"/>
      <c r="D151" s="12" t="s">
        <v>23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5"/>
      <c r="B152" s="16"/>
      <c r="C152" s="11"/>
      <c r="D152" s="6"/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5"/>
      <c r="B153" s="16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6"/>
      <c r="B154" s="18"/>
      <c r="C154" s="8"/>
      <c r="D154" s="20" t="s">
        <v>37</v>
      </c>
      <c r="E154" s="9"/>
      <c r="F154" s="21">
        <f>SUM(F148:F153)</f>
        <v>200</v>
      </c>
      <c r="G154" s="21">
        <f>SUM(G148:G153)</f>
        <v>5.8</v>
      </c>
      <c r="H154" s="21">
        <f>SUM(H148:H153)</f>
        <v>5</v>
      </c>
      <c r="I154" s="21">
        <f>SUM(I148:I153)</f>
        <v>8</v>
      </c>
      <c r="J154" s="21">
        <f>SUM(J148:J153)</f>
        <v>101</v>
      </c>
      <c r="K154" s="27"/>
      <c r="L154" s="21">
        <f ca="1">SUM(L148:L156)</f>
        <v>0</v>
      </c>
    </row>
    <row r="155" spans="1:12" ht="15.75" customHeight="1" thickBot="1">
      <c r="A155" s="29">
        <f>A118</f>
        <v>1</v>
      </c>
      <c r="B155" s="30">
        <f>B118</f>
        <v>4</v>
      </c>
      <c r="C155" s="54" t="s">
        <v>4</v>
      </c>
      <c r="D155" s="55"/>
      <c r="E155" s="31"/>
      <c r="F155" s="32">
        <f>F125+F135+F140+F147+F154</f>
        <v>2230</v>
      </c>
      <c r="G155" s="53">
        <f>G125+G135+G140+G147+G154</f>
        <v>75.029999999999987</v>
      </c>
      <c r="H155" s="53">
        <f>H125+H135+H140+H147+H154</f>
        <v>43</v>
      </c>
      <c r="I155" s="53">
        <f>I125+I135+I140+I147+I154</f>
        <v>302.94</v>
      </c>
      <c r="J155" s="53">
        <f>J125+J135+J140+J147+J154</f>
        <v>2002.2400000000002</v>
      </c>
      <c r="K155" s="33"/>
      <c r="L155" s="32">
        <f ca="1">L125+#REF!+L135+L140+L147+L154</f>
        <v>0</v>
      </c>
    </row>
    <row r="156" spans="1:12" ht="15">
      <c r="A156" s="22">
        <v>1</v>
      </c>
      <c r="B156" s="23">
        <v>5</v>
      </c>
      <c r="C156" s="24" t="s">
        <v>19</v>
      </c>
      <c r="D156" s="5" t="s">
        <v>20</v>
      </c>
      <c r="E156" s="39" t="s">
        <v>86</v>
      </c>
      <c r="F156" s="40">
        <v>200</v>
      </c>
      <c r="G156" s="52">
        <v>6.22</v>
      </c>
      <c r="H156" s="52">
        <v>6.6</v>
      </c>
      <c r="I156" s="52">
        <v>31.24</v>
      </c>
      <c r="J156" s="52">
        <v>209</v>
      </c>
      <c r="K156" s="41">
        <v>229</v>
      </c>
      <c r="L156" s="40"/>
    </row>
    <row r="157" spans="1:12" ht="15">
      <c r="A157" s="25"/>
      <c r="B157" s="16"/>
      <c r="C157" s="11"/>
      <c r="D157" s="6"/>
      <c r="E157" s="42" t="s">
        <v>56</v>
      </c>
      <c r="F157" s="43">
        <v>40</v>
      </c>
      <c r="G157" s="50">
        <v>0.96</v>
      </c>
      <c r="H157" s="50">
        <v>5.92</v>
      </c>
      <c r="I157" s="50">
        <v>6</v>
      </c>
      <c r="J157" s="50">
        <v>80.8</v>
      </c>
      <c r="K157" s="44">
        <v>71</v>
      </c>
      <c r="L157" s="43"/>
    </row>
    <row r="158" spans="1:12" ht="15">
      <c r="A158" s="25"/>
      <c r="B158" s="16"/>
      <c r="C158" s="11"/>
      <c r="D158" s="7" t="s">
        <v>21</v>
      </c>
      <c r="E158" s="42" t="s">
        <v>46</v>
      </c>
      <c r="F158" s="43">
        <v>220</v>
      </c>
      <c r="G158" s="50">
        <v>1.6</v>
      </c>
      <c r="H158" s="50">
        <v>1.3</v>
      </c>
      <c r="I158" s="50">
        <v>11.5</v>
      </c>
      <c r="J158" s="50">
        <v>64</v>
      </c>
      <c r="K158" s="44">
        <v>457</v>
      </c>
      <c r="L158" s="43"/>
    </row>
    <row r="159" spans="1:12" ht="15">
      <c r="A159" s="25"/>
      <c r="B159" s="16"/>
      <c r="C159" s="11"/>
      <c r="D159" s="7" t="s">
        <v>22</v>
      </c>
      <c r="E159" s="42" t="s">
        <v>47</v>
      </c>
      <c r="F159" s="43">
        <v>40</v>
      </c>
      <c r="G159" s="50">
        <v>4.5599999999999996</v>
      </c>
      <c r="H159" s="50">
        <v>0.48</v>
      </c>
      <c r="I159" s="50">
        <v>29.52</v>
      </c>
      <c r="J159" s="50">
        <v>141</v>
      </c>
      <c r="K159" s="44">
        <v>108</v>
      </c>
      <c r="L159" s="43"/>
    </row>
    <row r="160" spans="1:12" ht="15">
      <c r="A160" s="25"/>
      <c r="B160" s="16"/>
      <c r="C160" s="11"/>
      <c r="D160" s="7" t="s">
        <v>23</v>
      </c>
      <c r="E160" s="42"/>
      <c r="F160" s="43"/>
      <c r="G160" s="50"/>
      <c r="H160" s="50"/>
      <c r="I160" s="50"/>
      <c r="J160" s="50"/>
      <c r="K160" s="44"/>
      <c r="L160" s="43"/>
    </row>
    <row r="161" spans="1:12" ht="15">
      <c r="A161" s="25"/>
      <c r="B161" s="16"/>
      <c r="C161" s="11"/>
      <c r="D161" s="6"/>
      <c r="E161" s="42"/>
      <c r="F161" s="43"/>
      <c r="G161" s="50"/>
      <c r="H161" s="50"/>
      <c r="I161" s="50"/>
      <c r="J161" s="50"/>
      <c r="K161" s="44"/>
      <c r="L161" s="43"/>
    </row>
    <row r="162" spans="1:12" ht="15">
      <c r="A162" s="25"/>
      <c r="B162" s="16"/>
      <c r="C162" s="11"/>
      <c r="D162" s="6"/>
      <c r="E162" s="42"/>
      <c r="F162" s="43"/>
      <c r="G162" s="50"/>
      <c r="H162" s="50"/>
      <c r="I162" s="50"/>
      <c r="J162" s="50"/>
      <c r="K162" s="44"/>
      <c r="L162" s="43"/>
    </row>
    <row r="163" spans="1:12" ht="15">
      <c r="A163" s="26"/>
      <c r="B163" s="18"/>
      <c r="C163" s="8"/>
      <c r="D163" s="19" t="s">
        <v>37</v>
      </c>
      <c r="E163" s="9"/>
      <c r="F163" s="21">
        <f>SUM(F156:F162)</f>
        <v>500</v>
      </c>
      <c r="G163" s="21">
        <f>SUM(G156:G162)</f>
        <v>13.34</v>
      </c>
      <c r="H163" s="21">
        <f>SUM(H156:H162)</f>
        <v>14.3</v>
      </c>
      <c r="I163" s="21">
        <f>SUM(I156:I162)</f>
        <v>78.259999999999991</v>
      </c>
      <c r="J163" s="21">
        <f>SUM(J156:J162)</f>
        <v>494.8</v>
      </c>
      <c r="K163" s="27"/>
      <c r="L163" s="21">
        <f>SUM(L156:L162)</f>
        <v>0</v>
      </c>
    </row>
    <row r="164" spans="1:12" ht="15">
      <c r="A164" s="28">
        <f>A156</f>
        <v>1</v>
      </c>
      <c r="B164" s="14">
        <f>B156</f>
        <v>5</v>
      </c>
      <c r="C164" s="10" t="s">
        <v>24</v>
      </c>
      <c r="D164" s="7" t="s">
        <v>25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5"/>
      <c r="B165" s="16"/>
      <c r="C165" s="11"/>
      <c r="D165" s="7" t="s">
        <v>26</v>
      </c>
      <c r="E165" s="42" t="s">
        <v>73</v>
      </c>
      <c r="F165" s="43">
        <v>200</v>
      </c>
      <c r="G165" s="50">
        <v>5.8</v>
      </c>
      <c r="H165" s="50">
        <v>5.95</v>
      </c>
      <c r="I165" s="50">
        <v>17.149999999999999</v>
      </c>
      <c r="J165" s="50">
        <v>145.25</v>
      </c>
      <c r="K165" s="44">
        <v>131</v>
      </c>
      <c r="L165" s="43"/>
    </row>
    <row r="166" spans="1:12" ht="15">
      <c r="A166" s="25"/>
      <c r="B166" s="16"/>
      <c r="C166" s="11"/>
      <c r="D166" s="7" t="s">
        <v>27</v>
      </c>
      <c r="E166" s="42" t="s">
        <v>101</v>
      </c>
      <c r="F166" s="43">
        <v>100</v>
      </c>
      <c r="G166" s="50">
        <v>19.88</v>
      </c>
      <c r="H166" s="50">
        <v>17.89</v>
      </c>
      <c r="I166" s="50">
        <v>10.65</v>
      </c>
      <c r="J166" s="50">
        <v>282.58</v>
      </c>
      <c r="K166" s="44">
        <v>372</v>
      </c>
      <c r="L166" s="43"/>
    </row>
    <row r="167" spans="1:12" ht="15">
      <c r="A167" s="25"/>
      <c r="B167" s="16"/>
      <c r="C167" s="11"/>
      <c r="D167" s="7" t="s">
        <v>28</v>
      </c>
      <c r="E167" s="42" t="s">
        <v>102</v>
      </c>
      <c r="F167" s="43">
        <v>150</v>
      </c>
      <c r="G167" s="50">
        <v>6.55</v>
      </c>
      <c r="H167" s="50">
        <v>6.08</v>
      </c>
      <c r="I167" s="50">
        <v>36.909999999999997</v>
      </c>
      <c r="J167" s="50">
        <v>228.71</v>
      </c>
      <c r="K167" s="44">
        <v>206</v>
      </c>
      <c r="L167" s="43"/>
    </row>
    <row r="168" spans="1:12" ht="15">
      <c r="A168" s="25"/>
      <c r="B168" s="16"/>
      <c r="C168" s="11"/>
      <c r="D168" s="7" t="s">
        <v>29</v>
      </c>
      <c r="E168" s="42" t="s">
        <v>51</v>
      </c>
      <c r="F168" s="43">
        <v>200</v>
      </c>
      <c r="G168" s="50">
        <v>0.6</v>
      </c>
      <c r="H168" s="50">
        <v>0.1</v>
      </c>
      <c r="I168" s="50">
        <v>20.100000000000001</v>
      </c>
      <c r="J168" s="50">
        <v>84</v>
      </c>
      <c r="K168" s="44">
        <v>495</v>
      </c>
      <c r="L168" s="43"/>
    </row>
    <row r="169" spans="1:12" ht="15">
      <c r="A169" s="25"/>
      <c r="B169" s="16"/>
      <c r="C169" s="11"/>
      <c r="D169" s="7" t="s">
        <v>30</v>
      </c>
      <c r="E169" s="42" t="s">
        <v>47</v>
      </c>
      <c r="F169" s="43">
        <v>40</v>
      </c>
      <c r="G169" s="50">
        <v>4.5599999999999996</v>
      </c>
      <c r="H169" s="50">
        <v>0.48</v>
      </c>
      <c r="I169" s="50">
        <v>29.52</v>
      </c>
      <c r="J169" s="50">
        <v>141</v>
      </c>
      <c r="K169" s="44">
        <v>108</v>
      </c>
      <c r="L169" s="43"/>
    </row>
    <row r="170" spans="1:12" ht="15">
      <c r="A170" s="25"/>
      <c r="B170" s="16"/>
      <c r="C170" s="11"/>
      <c r="D170" s="7" t="s">
        <v>31</v>
      </c>
      <c r="E170" s="42" t="s">
        <v>52</v>
      </c>
      <c r="F170" s="43">
        <v>40</v>
      </c>
      <c r="G170" s="50">
        <v>5.34</v>
      </c>
      <c r="H170" s="50">
        <v>0.8</v>
      </c>
      <c r="I170" s="50">
        <v>28.02</v>
      </c>
      <c r="J170" s="50">
        <v>140.68</v>
      </c>
      <c r="K170" s="44">
        <v>109</v>
      </c>
      <c r="L170" s="43"/>
    </row>
    <row r="171" spans="1:12" ht="15">
      <c r="A171" s="25"/>
      <c r="B171" s="16"/>
      <c r="C171" s="11"/>
      <c r="D171" s="6"/>
      <c r="E171" s="42" t="s">
        <v>75</v>
      </c>
      <c r="F171" s="43">
        <v>100</v>
      </c>
      <c r="G171" s="43">
        <v>0.6</v>
      </c>
      <c r="H171" s="43">
        <v>0.6</v>
      </c>
      <c r="I171" s="43">
        <v>14.7</v>
      </c>
      <c r="J171" s="43">
        <v>66</v>
      </c>
      <c r="K171" s="44">
        <v>82</v>
      </c>
      <c r="L171" s="43"/>
    </row>
    <row r="172" spans="1:12" ht="15">
      <c r="A172" s="25"/>
      <c r="B172" s="16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6"/>
      <c r="B173" s="18"/>
      <c r="C173" s="8"/>
      <c r="D173" s="19" t="s">
        <v>37</v>
      </c>
      <c r="E173" s="9"/>
      <c r="F173" s="21">
        <f>SUM(F164:F172)</f>
        <v>830</v>
      </c>
      <c r="G173" s="21">
        <f>SUM(G164:G172)</f>
        <v>43.330000000000005</v>
      </c>
      <c r="H173" s="21">
        <f>SUM(H164:H172)</f>
        <v>31.900000000000006</v>
      </c>
      <c r="I173" s="21">
        <f>SUM(I164:I172)</f>
        <v>157.04999999999998</v>
      </c>
      <c r="J173" s="21">
        <f>SUM(J164:J172)</f>
        <v>1088.22</v>
      </c>
      <c r="K173" s="27"/>
      <c r="L173" s="21">
        <f ca="1">SUM(L170:L173)</f>
        <v>0</v>
      </c>
    </row>
    <row r="174" spans="1:12" ht="15.75" customHeight="1" thickBot="1">
      <c r="A174" s="29">
        <f>A156</f>
        <v>1</v>
      </c>
      <c r="B174" s="30">
        <f>B156</f>
        <v>5</v>
      </c>
      <c r="C174" s="54" t="s">
        <v>4</v>
      </c>
      <c r="D174" s="55"/>
      <c r="E174" s="31"/>
      <c r="F174" s="32">
        <f>F163+F173</f>
        <v>1330</v>
      </c>
      <c r="G174" s="32">
        <v>56.67</v>
      </c>
      <c r="H174" s="32">
        <v>46.2</v>
      </c>
      <c r="I174" s="32">
        <v>235.31</v>
      </c>
      <c r="J174" s="32">
        <v>1583.02</v>
      </c>
      <c r="K174" s="33"/>
      <c r="L174" s="32">
        <f ca="1">L163+#REF!+L173+#REF!+#REF!+#REF!</f>
        <v>0</v>
      </c>
    </row>
    <row r="175" spans="1:12" ht="15">
      <c r="A175" s="22">
        <v>1</v>
      </c>
      <c r="B175" s="23">
        <v>6</v>
      </c>
      <c r="C175" s="24" t="s">
        <v>19</v>
      </c>
      <c r="D175" s="5" t="s">
        <v>20</v>
      </c>
      <c r="E175" s="39" t="s">
        <v>76</v>
      </c>
      <c r="F175" s="40">
        <v>200</v>
      </c>
      <c r="G175" s="52">
        <v>7.22</v>
      </c>
      <c r="H175" s="52">
        <v>6.62</v>
      </c>
      <c r="I175" s="52">
        <v>33.06</v>
      </c>
      <c r="J175" s="52">
        <v>220.85</v>
      </c>
      <c r="K175" s="41">
        <v>227</v>
      </c>
      <c r="L175" s="40"/>
    </row>
    <row r="176" spans="1:12" ht="15">
      <c r="A176" s="25"/>
      <c r="B176" s="16"/>
      <c r="C176" s="11"/>
      <c r="D176" s="6"/>
      <c r="E176" s="42" t="s">
        <v>64</v>
      </c>
      <c r="F176" s="43">
        <v>40</v>
      </c>
      <c r="G176" s="50">
        <v>1.6</v>
      </c>
      <c r="H176" s="50">
        <v>3.8</v>
      </c>
      <c r="I176" s="50">
        <v>20.2</v>
      </c>
      <c r="J176" s="50">
        <v>121</v>
      </c>
      <c r="K176" s="44">
        <v>73</v>
      </c>
      <c r="L176" s="43"/>
    </row>
    <row r="177" spans="1:12" ht="15">
      <c r="A177" s="25"/>
      <c r="B177" s="16"/>
      <c r="C177" s="11"/>
      <c r="D177" s="7" t="s">
        <v>21</v>
      </c>
      <c r="E177" s="42" t="s">
        <v>49</v>
      </c>
      <c r="F177" s="43">
        <v>220</v>
      </c>
      <c r="G177" s="50">
        <v>0.2</v>
      </c>
      <c r="H177" s="50">
        <v>0.1</v>
      </c>
      <c r="I177" s="50">
        <v>9.3000000000000007</v>
      </c>
      <c r="J177" s="50">
        <v>38</v>
      </c>
      <c r="K177" s="44">
        <v>457</v>
      </c>
      <c r="L177" s="43"/>
    </row>
    <row r="178" spans="1:12" ht="15">
      <c r="A178" s="25"/>
      <c r="B178" s="16"/>
      <c r="C178" s="11"/>
      <c r="D178" s="7" t="s">
        <v>22</v>
      </c>
      <c r="E178" s="42" t="s">
        <v>47</v>
      </c>
      <c r="F178" s="43">
        <v>40</v>
      </c>
      <c r="G178" s="50">
        <v>4.5599999999999996</v>
      </c>
      <c r="H178" s="50">
        <v>0.48</v>
      </c>
      <c r="I178" s="50">
        <v>29.52</v>
      </c>
      <c r="J178" s="50">
        <v>141</v>
      </c>
      <c r="K178" s="44">
        <v>108</v>
      </c>
      <c r="L178" s="43"/>
    </row>
    <row r="179" spans="1:12" ht="15">
      <c r="A179" s="25"/>
      <c r="B179" s="16"/>
      <c r="C179" s="11"/>
      <c r="D179" s="7" t="s">
        <v>23</v>
      </c>
      <c r="E179" s="42"/>
      <c r="F179" s="43"/>
      <c r="G179" s="50"/>
      <c r="H179" s="50"/>
      <c r="I179" s="50"/>
      <c r="J179" s="50"/>
      <c r="K179" s="44"/>
      <c r="L179" s="43"/>
    </row>
    <row r="180" spans="1:12" ht="15">
      <c r="A180" s="25"/>
      <c r="B180" s="16"/>
      <c r="C180" s="11"/>
      <c r="D180" s="6"/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5"/>
      <c r="B181" s="16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6"/>
      <c r="B182" s="18"/>
      <c r="C182" s="8"/>
      <c r="D182" s="19" t="s">
        <v>37</v>
      </c>
      <c r="E182" s="9"/>
      <c r="F182" s="21">
        <f>SUM(F175:F181)</f>
        <v>500</v>
      </c>
      <c r="G182" s="21">
        <f>SUM(G175:G181)</f>
        <v>13.579999999999998</v>
      </c>
      <c r="H182" s="21">
        <f>SUM(H175:H181)</f>
        <v>11</v>
      </c>
      <c r="I182" s="21">
        <f>SUM(I175:I181)</f>
        <v>92.08</v>
      </c>
      <c r="J182" s="21">
        <f>SUM(J175:J181)</f>
        <v>520.85</v>
      </c>
      <c r="K182" s="27"/>
      <c r="L182" s="21">
        <f>SUM(L175:L181)</f>
        <v>0</v>
      </c>
    </row>
    <row r="183" spans="1:12" ht="15">
      <c r="A183" s="28">
        <f>A175</f>
        <v>1</v>
      </c>
      <c r="B183" s="14">
        <f>B175</f>
        <v>6</v>
      </c>
      <c r="C183" s="10" t="s">
        <v>24</v>
      </c>
      <c r="D183" s="7" t="s">
        <v>25</v>
      </c>
      <c r="E183" s="42"/>
      <c r="F183" s="43"/>
      <c r="G183" s="43"/>
      <c r="H183" s="43"/>
      <c r="I183" s="43"/>
      <c r="J183" s="43"/>
      <c r="K183" s="44"/>
      <c r="L183" s="43"/>
    </row>
    <row r="184" spans="1:12" ht="15">
      <c r="A184" s="25"/>
      <c r="B184" s="16"/>
      <c r="C184" s="11"/>
      <c r="D184" s="7" t="s">
        <v>26</v>
      </c>
      <c r="E184" s="42" t="s">
        <v>77</v>
      </c>
      <c r="F184" s="43">
        <v>200</v>
      </c>
      <c r="G184" s="50">
        <v>2.3199999999999998</v>
      </c>
      <c r="H184" s="50">
        <v>3.32</v>
      </c>
      <c r="I184" s="50">
        <v>9.76</v>
      </c>
      <c r="J184" s="50">
        <v>78.2</v>
      </c>
      <c r="K184" s="44">
        <v>129</v>
      </c>
      <c r="L184" s="43"/>
    </row>
    <row r="185" spans="1:12" ht="15">
      <c r="A185" s="25"/>
      <c r="B185" s="16"/>
      <c r="C185" s="11"/>
      <c r="D185" s="7" t="s">
        <v>27</v>
      </c>
      <c r="E185" s="42" t="s">
        <v>70</v>
      </c>
      <c r="F185" s="43">
        <v>200</v>
      </c>
      <c r="G185" s="50">
        <v>15.52</v>
      </c>
      <c r="H185" s="50">
        <v>10.36</v>
      </c>
      <c r="I185" s="50">
        <v>31.31</v>
      </c>
      <c r="J185" s="50">
        <v>281.68</v>
      </c>
      <c r="K185" s="44">
        <v>375</v>
      </c>
      <c r="L185" s="43"/>
    </row>
    <row r="186" spans="1:12" ht="15">
      <c r="A186" s="25"/>
      <c r="B186" s="16"/>
      <c r="C186" s="11"/>
      <c r="D186" s="7" t="s">
        <v>28</v>
      </c>
      <c r="E186" s="42"/>
      <c r="F186" s="43"/>
      <c r="G186" s="50"/>
      <c r="H186" s="50"/>
      <c r="I186" s="50"/>
      <c r="J186" s="50"/>
      <c r="K186" s="44"/>
      <c r="L186" s="43"/>
    </row>
    <row r="187" spans="1:12" ht="15">
      <c r="A187" s="25"/>
      <c r="B187" s="16"/>
      <c r="C187" s="11"/>
      <c r="D187" s="7" t="s">
        <v>29</v>
      </c>
      <c r="E187" s="42" t="s">
        <v>51</v>
      </c>
      <c r="F187" s="43">
        <v>220</v>
      </c>
      <c r="G187" s="50">
        <v>0.6</v>
      </c>
      <c r="H187" s="50">
        <v>0.1</v>
      </c>
      <c r="I187" s="50">
        <v>20.100000000000001</v>
      </c>
      <c r="J187" s="50">
        <v>84</v>
      </c>
      <c r="K187" s="44">
        <v>495</v>
      </c>
      <c r="L187" s="43"/>
    </row>
    <row r="188" spans="1:12" ht="15">
      <c r="A188" s="25"/>
      <c r="B188" s="16"/>
      <c r="C188" s="11"/>
      <c r="D188" s="7" t="s">
        <v>30</v>
      </c>
      <c r="E188" s="42" t="s">
        <v>47</v>
      </c>
      <c r="F188" s="43">
        <v>40</v>
      </c>
      <c r="G188" s="50">
        <v>4.5599999999999996</v>
      </c>
      <c r="H188" s="50">
        <v>0.48</v>
      </c>
      <c r="I188" s="50">
        <v>29.52</v>
      </c>
      <c r="J188" s="50">
        <v>141</v>
      </c>
      <c r="K188" s="44">
        <v>108</v>
      </c>
      <c r="L188" s="43"/>
    </row>
    <row r="189" spans="1:12" ht="15">
      <c r="A189" s="25"/>
      <c r="B189" s="16"/>
      <c r="C189" s="11"/>
      <c r="D189" s="7" t="s">
        <v>31</v>
      </c>
      <c r="E189" s="42" t="s">
        <v>52</v>
      </c>
      <c r="F189" s="43">
        <v>40</v>
      </c>
      <c r="G189" s="50">
        <v>5.34</v>
      </c>
      <c r="H189" s="50">
        <v>0.8</v>
      </c>
      <c r="I189" s="50">
        <v>28.02</v>
      </c>
      <c r="J189" s="50">
        <v>140.68</v>
      </c>
      <c r="K189" s="44">
        <v>109</v>
      </c>
      <c r="L189" s="43"/>
    </row>
    <row r="190" spans="1:12" ht="15">
      <c r="A190" s="25"/>
      <c r="B190" s="16"/>
      <c r="C190" s="11"/>
      <c r="D190" s="6"/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5"/>
      <c r="B191" s="16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6"/>
      <c r="B192" s="18"/>
      <c r="C192" s="8"/>
      <c r="D192" s="19" t="s">
        <v>37</v>
      </c>
      <c r="E192" s="9"/>
      <c r="F192" s="21">
        <f>SUM(F183:F191)</f>
        <v>700</v>
      </c>
      <c r="G192" s="21">
        <v>28.34</v>
      </c>
      <c r="H192" s="21">
        <f>SUM(H183:H191)</f>
        <v>15.06</v>
      </c>
      <c r="I192" s="21">
        <f>SUM(I183:I191)</f>
        <v>118.71</v>
      </c>
      <c r="J192" s="21">
        <f>SUM(J183:J191)</f>
        <v>725.56</v>
      </c>
      <c r="K192" s="27"/>
      <c r="L192" s="21">
        <f ca="1">SUM(L189:L197)</f>
        <v>0</v>
      </c>
    </row>
    <row r="193" spans="1:12" ht="15">
      <c r="A193" s="28">
        <f>A175</f>
        <v>1</v>
      </c>
      <c r="B193" s="14">
        <f>B175</f>
        <v>6</v>
      </c>
      <c r="C193" s="10" t="s">
        <v>32</v>
      </c>
      <c r="D193" s="12" t="s">
        <v>33</v>
      </c>
      <c r="E193" s="42" t="s">
        <v>84</v>
      </c>
      <c r="F193" s="43">
        <v>100</v>
      </c>
      <c r="G193" s="43">
        <v>4.2</v>
      </c>
      <c r="H193" s="43">
        <v>6.7</v>
      </c>
      <c r="I193" s="43">
        <v>27.8</v>
      </c>
      <c r="J193" s="43">
        <v>189</v>
      </c>
      <c r="K193" s="44">
        <v>542</v>
      </c>
      <c r="L193" s="43"/>
    </row>
    <row r="194" spans="1:12" ht="15">
      <c r="A194" s="25"/>
      <c r="B194" s="16"/>
      <c r="C194" s="11"/>
      <c r="D194" s="12" t="s">
        <v>29</v>
      </c>
      <c r="E194" s="42" t="s">
        <v>68</v>
      </c>
      <c r="F194" s="43">
        <v>200</v>
      </c>
      <c r="G194" s="50">
        <v>0.2</v>
      </c>
      <c r="H194" s="50">
        <v>0.1</v>
      </c>
      <c r="I194" s="50">
        <v>9.3000000000000007</v>
      </c>
      <c r="J194" s="50">
        <v>40</v>
      </c>
      <c r="K194" s="44">
        <v>459</v>
      </c>
      <c r="L194" s="43"/>
    </row>
    <row r="195" spans="1:12" ht="15">
      <c r="A195" s="25"/>
      <c r="B195" s="16"/>
      <c r="C195" s="11"/>
      <c r="D195" s="6"/>
      <c r="E195" s="42"/>
      <c r="F195" s="43"/>
      <c r="G195" s="50"/>
      <c r="H195" s="50"/>
      <c r="I195" s="50"/>
      <c r="J195" s="50"/>
      <c r="K195" s="44"/>
      <c r="L195" s="43"/>
    </row>
    <row r="196" spans="1:12" ht="15">
      <c r="A196" s="25"/>
      <c r="B196" s="16"/>
      <c r="C196" s="11"/>
      <c r="D196" s="6"/>
      <c r="E196" s="42"/>
      <c r="F196" s="43"/>
      <c r="G196" s="50"/>
      <c r="H196" s="50"/>
      <c r="I196" s="50"/>
      <c r="J196" s="50"/>
      <c r="K196" s="44"/>
      <c r="L196" s="43"/>
    </row>
    <row r="197" spans="1:12" ht="15">
      <c r="A197" s="26"/>
      <c r="B197" s="18"/>
      <c r="C197" s="8"/>
      <c r="D197" s="19" t="s">
        <v>37</v>
      </c>
      <c r="E197" s="9"/>
      <c r="F197" s="21">
        <f>SUM(F193:F196)</f>
        <v>300</v>
      </c>
      <c r="G197" s="21">
        <f>SUM(G193:G196)</f>
        <v>4.4000000000000004</v>
      </c>
      <c r="H197" s="21">
        <f>SUM(H193:H196)</f>
        <v>6.8</v>
      </c>
      <c r="I197" s="21">
        <f>SUM(I193:I196)</f>
        <v>37.1</v>
      </c>
      <c r="J197" s="21">
        <f>SUM(J193:J196)</f>
        <v>229</v>
      </c>
      <c r="K197" s="27"/>
      <c r="L197" s="21">
        <f ca="1">SUM(L190:L196)</f>
        <v>0</v>
      </c>
    </row>
    <row r="198" spans="1:12" ht="15">
      <c r="A198" s="28">
        <f>A175</f>
        <v>1</v>
      </c>
      <c r="B198" s="14">
        <f>B175</f>
        <v>6</v>
      </c>
      <c r="C198" s="10" t="s">
        <v>34</v>
      </c>
      <c r="D198" s="7" t="s">
        <v>20</v>
      </c>
      <c r="E198" s="42"/>
      <c r="F198" s="43"/>
      <c r="G198" s="50"/>
      <c r="H198" s="50"/>
      <c r="I198" s="50"/>
      <c r="J198" s="50"/>
      <c r="K198" s="44"/>
      <c r="L198" s="43"/>
    </row>
    <row r="199" spans="1:12" ht="15">
      <c r="A199" s="25"/>
      <c r="B199" s="16"/>
      <c r="C199" s="11"/>
      <c r="D199" s="7" t="s">
        <v>28</v>
      </c>
      <c r="E199" s="42" t="s">
        <v>107</v>
      </c>
      <c r="F199" s="43">
        <v>200</v>
      </c>
      <c r="G199" s="50">
        <v>21</v>
      </c>
      <c r="H199" s="50">
        <v>19</v>
      </c>
      <c r="I199" s="50">
        <v>15.9</v>
      </c>
      <c r="J199" s="50">
        <v>319</v>
      </c>
      <c r="K199" s="44">
        <v>376</v>
      </c>
      <c r="L199" s="43"/>
    </row>
    <row r="200" spans="1:12" ht="15">
      <c r="A200" s="25"/>
      <c r="B200" s="16"/>
      <c r="C200" s="11"/>
      <c r="D200" s="7" t="s">
        <v>29</v>
      </c>
      <c r="E200" s="42" t="s">
        <v>49</v>
      </c>
      <c r="F200" s="43">
        <v>220</v>
      </c>
      <c r="G200" s="50">
        <v>0.2</v>
      </c>
      <c r="H200" s="50">
        <v>0.1</v>
      </c>
      <c r="I200" s="50">
        <v>9.3000000000000007</v>
      </c>
      <c r="J200" s="50">
        <v>38</v>
      </c>
      <c r="K200" s="44">
        <v>457</v>
      </c>
      <c r="L200" s="43"/>
    </row>
    <row r="201" spans="1:12" ht="15">
      <c r="A201" s="25"/>
      <c r="B201" s="16"/>
      <c r="C201" s="11"/>
      <c r="D201" s="7" t="s">
        <v>22</v>
      </c>
      <c r="E201" s="42" t="s">
        <v>47</v>
      </c>
      <c r="F201" s="43">
        <v>80</v>
      </c>
      <c r="G201" s="50">
        <v>9.1199999999999992</v>
      </c>
      <c r="H201" s="50">
        <v>0.96</v>
      </c>
      <c r="I201" s="50">
        <v>59.04</v>
      </c>
      <c r="J201" s="50">
        <v>282</v>
      </c>
      <c r="K201" s="44">
        <v>108</v>
      </c>
      <c r="L201" s="43"/>
    </row>
    <row r="202" spans="1:12" ht="15">
      <c r="A202" s="25"/>
      <c r="B202" s="16"/>
      <c r="C202" s="11"/>
      <c r="D202" s="6"/>
      <c r="E202" s="42"/>
      <c r="F202" s="43"/>
      <c r="G202" s="50"/>
      <c r="H202" s="50"/>
      <c r="I202" s="50"/>
      <c r="J202" s="50"/>
      <c r="K202" s="44"/>
      <c r="L202" s="43"/>
    </row>
    <row r="203" spans="1:12" ht="15">
      <c r="A203" s="25"/>
      <c r="B203" s="16"/>
      <c r="C203" s="11"/>
      <c r="D203" s="6"/>
      <c r="E203" s="42"/>
      <c r="F203" s="43"/>
      <c r="G203" s="43"/>
      <c r="H203" s="43"/>
      <c r="I203" s="43"/>
      <c r="J203" s="43"/>
      <c r="K203" s="44"/>
      <c r="L203" s="43"/>
    </row>
    <row r="204" spans="1:12" ht="15">
      <c r="A204" s="26"/>
      <c r="B204" s="18"/>
      <c r="C204" s="8"/>
      <c r="D204" s="19" t="s">
        <v>37</v>
      </c>
      <c r="E204" s="9"/>
      <c r="F204" s="21">
        <f>SUM(F198:F203)</f>
        <v>500</v>
      </c>
      <c r="G204" s="21">
        <f>SUM(G198:G203)</f>
        <v>30.32</v>
      </c>
      <c r="H204" s="21">
        <f>SUM(H198:H203)</f>
        <v>20.060000000000002</v>
      </c>
      <c r="I204" s="21">
        <f>SUM(I198:I203)</f>
        <v>84.240000000000009</v>
      </c>
      <c r="J204" s="21">
        <f>SUM(J198:J203)</f>
        <v>639</v>
      </c>
      <c r="K204" s="27"/>
      <c r="L204" s="21">
        <f ca="1">SUM(L198:L206)</f>
        <v>0</v>
      </c>
    </row>
    <row r="205" spans="1:12" ht="15">
      <c r="A205" s="28">
        <f>A175</f>
        <v>1</v>
      </c>
      <c r="B205" s="14">
        <f>B175</f>
        <v>6</v>
      </c>
      <c r="C205" s="10" t="s">
        <v>35</v>
      </c>
      <c r="D205" s="12" t="s">
        <v>36</v>
      </c>
      <c r="E205" s="42"/>
      <c r="F205" s="43"/>
      <c r="G205" s="50"/>
      <c r="H205" s="50"/>
      <c r="I205" s="50"/>
      <c r="J205" s="50"/>
      <c r="K205" s="44"/>
      <c r="L205" s="43"/>
    </row>
    <row r="206" spans="1:12" ht="15">
      <c r="A206" s="25"/>
      <c r="B206" s="16"/>
      <c r="C206" s="11"/>
      <c r="D206" s="12" t="s">
        <v>33</v>
      </c>
      <c r="E206" s="42"/>
      <c r="F206" s="43"/>
      <c r="G206" s="43"/>
      <c r="H206" s="43"/>
      <c r="I206" s="43"/>
      <c r="J206" s="43"/>
      <c r="K206" s="44"/>
      <c r="L206" s="43"/>
    </row>
    <row r="207" spans="1:12" ht="15">
      <c r="A207" s="25"/>
      <c r="B207" s="16"/>
      <c r="C207" s="11"/>
      <c r="D207" s="12" t="s">
        <v>29</v>
      </c>
      <c r="E207" s="42" t="s">
        <v>78</v>
      </c>
      <c r="F207" s="43">
        <v>200</v>
      </c>
      <c r="G207" s="43">
        <v>1</v>
      </c>
      <c r="H207" s="43">
        <v>0.2</v>
      </c>
      <c r="I207" s="43">
        <v>20.2</v>
      </c>
      <c r="J207" s="43">
        <v>86</v>
      </c>
      <c r="K207" s="44"/>
      <c r="L207" s="43"/>
    </row>
    <row r="208" spans="1:12" ht="15">
      <c r="A208" s="25"/>
      <c r="B208" s="16"/>
      <c r="C208" s="11"/>
      <c r="D208" s="12" t="s">
        <v>23</v>
      </c>
      <c r="E208" s="42"/>
      <c r="F208" s="43"/>
      <c r="G208" s="43"/>
      <c r="H208" s="43"/>
      <c r="I208" s="43"/>
      <c r="J208" s="43"/>
      <c r="K208" s="44"/>
      <c r="L208" s="43"/>
    </row>
    <row r="209" spans="1:12" ht="15">
      <c r="A209" s="25"/>
      <c r="B209" s="16"/>
      <c r="C209" s="11"/>
      <c r="D209" s="6"/>
      <c r="E209" s="42"/>
      <c r="F209" s="43"/>
      <c r="G209" s="43"/>
      <c r="H209" s="43"/>
      <c r="I209" s="43"/>
      <c r="J209" s="43"/>
      <c r="K209" s="44"/>
      <c r="L209" s="43"/>
    </row>
    <row r="210" spans="1:12" ht="15">
      <c r="A210" s="25"/>
      <c r="B210" s="16"/>
      <c r="C210" s="11"/>
      <c r="D210" s="6"/>
      <c r="E210" s="42"/>
      <c r="F210" s="43"/>
      <c r="G210" s="43"/>
      <c r="H210" s="43"/>
      <c r="I210" s="43"/>
      <c r="J210" s="43"/>
      <c r="K210" s="44"/>
      <c r="L210" s="43"/>
    </row>
    <row r="211" spans="1:12" ht="15">
      <c r="A211" s="26"/>
      <c r="B211" s="18"/>
      <c r="C211" s="8"/>
      <c r="D211" s="20" t="s">
        <v>37</v>
      </c>
      <c r="E211" s="9"/>
      <c r="F211" s="21">
        <f>SUM(F205:F210)</f>
        <v>200</v>
      </c>
      <c r="G211" s="21">
        <f>SUM(G205:G210)</f>
        <v>1</v>
      </c>
      <c r="H211" s="21">
        <f>SUM(H205:H210)</f>
        <v>0.2</v>
      </c>
      <c r="I211" s="21">
        <f>SUM(I205:I210)</f>
        <v>20.2</v>
      </c>
      <c r="J211" s="21">
        <f>SUM(J205:J210)</f>
        <v>86</v>
      </c>
      <c r="K211" s="27"/>
      <c r="L211" s="21">
        <f ca="1">SUM(L205:L213)</f>
        <v>0</v>
      </c>
    </row>
    <row r="212" spans="1:12" ht="15.75" customHeight="1" thickBot="1">
      <c r="A212" s="29">
        <f>A175</f>
        <v>1</v>
      </c>
      <c r="B212" s="30">
        <f>B175</f>
        <v>6</v>
      </c>
      <c r="C212" s="54" t="s">
        <v>4</v>
      </c>
      <c r="D212" s="55"/>
      <c r="E212" s="31"/>
      <c r="F212" s="32">
        <f>F182+F192+F197+F204+F211</f>
        <v>2200</v>
      </c>
      <c r="G212" s="32">
        <f>G182+G192+G197+G204+G211</f>
        <v>77.64</v>
      </c>
      <c r="H212" s="32">
        <f>H182+H192+H197+H204+H211</f>
        <v>53.120000000000005</v>
      </c>
      <c r="I212" s="32">
        <f>I182+I192+I197+I204+I211</f>
        <v>352.33</v>
      </c>
      <c r="J212" s="32">
        <f>J182+J192+J197+J204+J211</f>
        <v>2200.41</v>
      </c>
      <c r="K212" s="33"/>
      <c r="L212" s="32">
        <f ca="1">L182+#REF!+L192+L197+L204+L211</f>
        <v>0</v>
      </c>
    </row>
    <row r="213" spans="1:12" ht="15">
      <c r="A213" s="22">
        <v>1</v>
      </c>
      <c r="B213" s="23">
        <v>7</v>
      </c>
      <c r="C213" s="24" t="s">
        <v>19</v>
      </c>
      <c r="D213" s="5" t="s">
        <v>20</v>
      </c>
      <c r="E213" s="39" t="s">
        <v>79</v>
      </c>
      <c r="F213" s="40">
        <v>200</v>
      </c>
      <c r="G213" s="52">
        <v>5.64</v>
      </c>
      <c r="H213" s="52">
        <v>5.94</v>
      </c>
      <c r="I213" s="52">
        <v>28.67</v>
      </c>
      <c r="J213" s="52">
        <v>188.28</v>
      </c>
      <c r="K213" s="41">
        <v>230</v>
      </c>
      <c r="L213" s="40"/>
    </row>
    <row r="214" spans="1:12" ht="15">
      <c r="A214" s="25"/>
      <c r="B214" s="16"/>
      <c r="C214" s="11"/>
      <c r="D214" s="6"/>
      <c r="E214" s="42" t="s">
        <v>99</v>
      </c>
      <c r="F214" s="43">
        <v>40</v>
      </c>
      <c r="G214" s="50">
        <v>0</v>
      </c>
      <c r="H214" s="50">
        <v>0</v>
      </c>
      <c r="I214" s="50">
        <v>0</v>
      </c>
      <c r="J214" s="50">
        <v>89.5</v>
      </c>
      <c r="K214" s="44"/>
      <c r="L214" s="43"/>
    </row>
    <row r="215" spans="1:12" ht="15">
      <c r="A215" s="25"/>
      <c r="B215" s="16"/>
      <c r="C215" s="11"/>
      <c r="D215" s="7" t="s">
        <v>21</v>
      </c>
      <c r="E215" s="42" t="s">
        <v>80</v>
      </c>
      <c r="F215" s="43">
        <v>220</v>
      </c>
      <c r="G215" s="50">
        <v>1.4</v>
      </c>
      <c r="H215" s="50">
        <v>1.2</v>
      </c>
      <c r="I215" s="50">
        <v>11.4</v>
      </c>
      <c r="J215" s="50">
        <v>63</v>
      </c>
      <c r="K215" s="44">
        <v>464</v>
      </c>
      <c r="L215" s="43"/>
    </row>
    <row r="216" spans="1:12" ht="15">
      <c r="A216" s="25"/>
      <c r="B216" s="16"/>
      <c r="C216" s="11"/>
      <c r="D216" s="7" t="s">
        <v>22</v>
      </c>
      <c r="E216" s="42" t="s">
        <v>47</v>
      </c>
      <c r="F216" s="43">
        <v>40</v>
      </c>
      <c r="G216" s="50">
        <v>4.5599999999999996</v>
      </c>
      <c r="H216" s="50">
        <v>0.48</v>
      </c>
      <c r="I216" s="50">
        <v>29.52</v>
      </c>
      <c r="J216" s="50">
        <v>141</v>
      </c>
      <c r="K216" s="44">
        <v>108</v>
      </c>
      <c r="L216" s="43"/>
    </row>
    <row r="217" spans="1:12" ht="15">
      <c r="A217" s="25"/>
      <c r="B217" s="16"/>
      <c r="C217" s="11"/>
      <c r="D217" s="7" t="s">
        <v>23</v>
      </c>
      <c r="E217" s="42"/>
      <c r="F217" s="43"/>
      <c r="G217" s="50"/>
      <c r="H217" s="50"/>
      <c r="I217" s="50"/>
      <c r="J217" s="50"/>
      <c r="K217" s="44"/>
      <c r="L217" s="43"/>
    </row>
    <row r="218" spans="1:12" ht="15">
      <c r="A218" s="25"/>
      <c r="B218" s="16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5">
      <c r="A219" s="25"/>
      <c r="B219" s="16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5">
      <c r="A220" s="26"/>
      <c r="B220" s="18"/>
      <c r="C220" s="8"/>
      <c r="D220" s="19" t="s">
        <v>37</v>
      </c>
      <c r="E220" s="9"/>
      <c r="F220" s="21">
        <f>SUM(F213:F219)</f>
        <v>500</v>
      </c>
      <c r="G220" s="21">
        <f>SUM(G213:G219)</f>
        <v>11.599999999999998</v>
      </c>
      <c r="H220" s="21">
        <f>SUM(H213:H219)</f>
        <v>7.620000000000001</v>
      </c>
      <c r="I220" s="21">
        <f>SUM(I213:I219)</f>
        <v>69.59</v>
      </c>
      <c r="J220" s="21">
        <f>SUM(J213:J219)</f>
        <v>481.78</v>
      </c>
      <c r="K220" s="27"/>
      <c r="L220" s="21">
        <f>SUM(L213:L219)</f>
        <v>0</v>
      </c>
    </row>
    <row r="221" spans="1:12" ht="15">
      <c r="A221" s="28">
        <f>A213</f>
        <v>1</v>
      </c>
      <c r="B221" s="14">
        <f>B213</f>
        <v>7</v>
      </c>
      <c r="C221" s="10" t="s">
        <v>24</v>
      </c>
      <c r="D221" s="7" t="s">
        <v>25</v>
      </c>
      <c r="E221" s="42"/>
      <c r="F221" s="43"/>
      <c r="G221" s="43"/>
      <c r="H221" s="43"/>
      <c r="I221" s="43"/>
      <c r="J221" s="43"/>
      <c r="K221" s="44"/>
      <c r="L221" s="43"/>
    </row>
    <row r="222" spans="1:12" ht="15">
      <c r="A222" s="25"/>
      <c r="B222" s="16"/>
      <c r="C222" s="11"/>
      <c r="D222" s="7" t="s">
        <v>26</v>
      </c>
      <c r="E222" s="42" t="s">
        <v>81</v>
      </c>
      <c r="F222" s="43">
        <v>200</v>
      </c>
      <c r="G222" s="50">
        <v>2.3199999999999998</v>
      </c>
      <c r="H222" s="50">
        <v>4.72</v>
      </c>
      <c r="I222" s="50">
        <v>10.32</v>
      </c>
      <c r="J222" s="50">
        <v>93.25</v>
      </c>
      <c r="K222" s="44">
        <v>98</v>
      </c>
      <c r="L222" s="43"/>
    </row>
    <row r="223" spans="1:12" ht="15">
      <c r="A223" s="25"/>
      <c r="B223" s="16"/>
      <c r="C223" s="11"/>
      <c r="D223" s="7" t="s">
        <v>27</v>
      </c>
      <c r="E223" s="42" t="s">
        <v>90</v>
      </c>
      <c r="F223" s="43">
        <v>100</v>
      </c>
      <c r="G223" s="50">
        <v>10.5</v>
      </c>
      <c r="H223" s="50">
        <v>12.6</v>
      </c>
      <c r="I223" s="50">
        <v>3.5</v>
      </c>
      <c r="J223" s="50">
        <v>170</v>
      </c>
      <c r="K223" s="44">
        <v>333</v>
      </c>
      <c r="L223" s="43"/>
    </row>
    <row r="224" spans="1:12" ht="15">
      <c r="A224" s="25"/>
      <c r="B224" s="16"/>
      <c r="C224" s="11"/>
      <c r="D224" s="7" t="s">
        <v>28</v>
      </c>
      <c r="E224" s="42" t="s">
        <v>72</v>
      </c>
      <c r="F224" s="43">
        <v>150</v>
      </c>
      <c r="G224" s="50">
        <v>4.05</v>
      </c>
      <c r="H224" s="50">
        <v>6</v>
      </c>
      <c r="I224" s="50">
        <v>8.6999999999999993</v>
      </c>
      <c r="J224" s="50">
        <v>105</v>
      </c>
      <c r="K224" s="44">
        <v>377</v>
      </c>
      <c r="L224" s="43"/>
    </row>
    <row r="225" spans="1:12" ht="15">
      <c r="A225" s="25"/>
      <c r="B225" s="16"/>
      <c r="C225" s="11"/>
      <c r="D225" s="7" t="s">
        <v>29</v>
      </c>
      <c r="E225" s="42" t="s">
        <v>66</v>
      </c>
      <c r="F225" s="43">
        <v>200</v>
      </c>
      <c r="G225" s="50">
        <v>0.1</v>
      </c>
      <c r="H225" s="50">
        <v>0.1</v>
      </c>
      <c r="I225" s="50">
        <v>11.1</v>
      </c>
      <c r="J225" s="50">
        <v>46</v>
      </c>
      <c r="K225" s="44">
        <v>486</v>
      </c>
      <c r="L225" s="43"/>
    </row>
    <row r="226" spans="1:12" ht="15">
      <c r="A226" s="25"/>
      <c r="B226" s="16"/>
      <c r="C226" s="11"/>
      <c r="D226" s="7" t="s">
        <v>30</v>
      </c>
      <c r="E226" s="42" t="s">
        <v>47</v>
      </c>
      <c r="F226" s="43">
        <v>40</v>
      </c>
      <c r="G226" s="50">
        <v>4.5599999999999996</v>
      </c>
      <c r="H226" s="50">
        <v>0.48</v>
      </c>
      <c r="I226" s="50">
        <v>29.52</v>
      </c>
      <c r="J226" s="50">
        <v>141</v>
      </c>
      <c r="K226" s="44">
        <v>108</v>
      </c>
      <c r="L226" s="43"/>
    </row>
    <row r="227" spans="1:12" ht="15">
      <c r="A227" s="25"/>
      <c r="B227" s="16"/>
      <c r="C227" s="11"/>
      <c r="D227" s="7" t="s">
        <v>31</v>
      </c>
      <c r="E227" s="42" t="s">
        <v>52</v>
      </c>
      <c r="F227" s="43">
        <v>40</v>
      </c>
      <c r="G227" s="50">
        <v>5.34</v>
      </c>
      <c r="H227" s="50">
        <v>0.8</v>
      </c>
      <c r="I227" s="50">
        <v>28.02</v>
      </c>
      <c r="J227" s="50">
        <v>140.68</v>
      </c>
      <c r="K227" s="44">
        <v>109</v>
      </c>
      <c r="L227" s="43"/>
    </row>
    <row r="228" spans="1:12" ht="15">
      <c r="A228" s="25"/>
      <c r="B228" s="16"/>
      <c r="C228" s="11"/>
      <c r="D228" s="6"/>
      <c r="E228" s="42"/>
      <c r="F228" s="43"/>
      <c r="G228" s="43"/>
      <c r="H228" s="43"/>
      <c r="I228" s="43"/>
      <c r="J228" s="43"/>
      <c r="K228" s="44"/>
      <c r="L228" s="43"/>
    </row>
    <row r="229" spans="1:12" ht="15">
      <c r="A229" s="25"/>
      <c r="B229" s="16"/>
      <c r="C229" s="11"/>
      <c r="D229" s="6"/>
      <c r="E229" s="42"/>
      <c r="F229" s="43"/>
      <c r="G229" s="43"/>
      <c r="H229" s="43"/>
      <c r="I229" s="43"/>
      <c r="J229" s="43"/>
      <c r="K229" s="44"/>
      <c r="L229" s="43"/>
    </row>
    <row r="230" spans="1:12" ht="15">
      <c r="A230" s="26"/>
      <c r="B230" s="18"/>
      <c r="C230" s="8"/>
      <c r="D230" s="19" t="s">
        <v>37</v>
      </c>
      <c r="E230" s="9"/>
      <c r="F230" s="21">
        <f>SUM(F221:F229)</f>
        <v>730</v>
      </c>
      <c r="G230" s="21">
        <f>SUM(G221:G229)</f>
        <v>26.87</v>
      </c>
      <c r="H230" s="21">
        <f>SUM(H221:H229)</f>
        <v>24.700000000000003</v>
      </c>
      <c r="I230" s="21">
        <f>SUM(I221:I229)</f>
        <v>91.16</v>
      </c>
      <c r="J230" s="21">
        <f>SUM(J221:J229)</f>
        <v>695.93000000000006</v>
      </c>
      <c r="K230" s="27"/>
      <c r="L230" s="21">
        <f ca="1">SUM(L227:L235)</f>
        <v>0</v>
      </c>
    </row>
    <row r="231" spans="1:12" ht="15">
      <c r="A231" s="28">
        <f>A213</f>
        <v>1</v>
      </c>
      <c r="B231" s="14">
        <f>B213</f>
        <v>7</v>
      </c>
      <c r="C231" s="10" t="s">
        <v>32</v>
      </c>
      <c r="D231" s="12" t="s">
        <v>33</v>
      </c>
      <c r="E231" s="42" t="s">
        <v>47</v>
      </c>
      <c r="F231" s="43">
        <v>40</v>
      </c>
      <c r="G231" s="50">
        <v>4.5599999999999996</v>
      </c>
      <c r="H231" s="50">
        <v>0.48</v>
      </c>
      <c r="I231" s="50">
        <v>29.52</v>
      </c>
      <c r="J231" s="50">
        <v>141</v>
      </c>
      <c r="K231" s="44">
        <v>108</v>
      </c>
      <c r="L231" s="43"/>
    </row>
    <row r="232" spans="1:12" ht="15">
      <c r="A232" s="25"/>
      <c r="B232" s="16"/>
      <c r="C232" s="11"/>
      <c r="D232" s="12" t="s">
        <v>29</v>
      </c>
      <c r="E232" s="42" t="s">
        <v>49</v>
      </c>
      <c r="F232" s="43">
        <v>220</v>
      </c>
      <c r="G232" s="50">
        <v>0.2</v>
      </c>
      <c r="H232" s="50">
        <v>0.1</v>
      </c>
      <c r="I232" s="50">
        <v>9.3000000000000007</v>
      </c>
      <c r="J232" s="50">
        <v>38</v>
      </c>
      <c r="K232" s="44">
        <v>457</v>
      </c>
      <c r="L232" s="43"/>
    </row>
    <row r="233" spans="1:12" ht="15">
      <c r="A233" s="25"/>
      <c r="B233" s="16"/>
      <c r="C233" s="11"/>
      <c r="D233" s="6"/>
      <c r="E233" s="42" t="s">
        <v>71</v>
      </c>
      <c r="F233" s="43">
        <v>40</v>
      </c>
      <c r="G233" s="50">
        <v>5.0999999999999996</v>
      </c>
      <c r="H233" s="50">
        <v>4.5999999999999996</v>
      </c>
      <c r="I233" s="50">
        <v>0.3</v>
      </c>
      <c r="J233" s="50">
        <v>63</v>
      </c>
      <c r="K233" s="44">
        <v>267</v>
      </c>
      <c r="L233" s="43"/>
    </row>
    <row r="234" spans="1:12" ht="15">
      <c r="A234" s="25"/>
      <c r="B234" s="16"/>
      <c r="C234" s="11"/>
      <c r="D234" s="6"/>
      <c r="E234" s="42"/>
      <c r="F234" s="43"/>
      <c r="G234" s="50"/>
      <c r="H234" s="50"/>
      <c r="I234" s="50"/>
      <c r="J234" s="50"/>
      <c r="K234" s="44"/>
      <c r="L234" s="43"/>
    </row>
    <row r="235" spans="1:12" ht="15">
      <c r="A235" s="26"/>
      <c r="B235" s="18"/>
      <c r="C235" s="8"/>
      <c r="D235" s="19" t="s">
        <v>37</v>
      </c>
      <c r="E235" s="9"/>
      <c r="F235" s="21">
        <f>SUM(F231:F234)</f>
        <v>300</v>
      </c>
      <c r="G235" s="21">
        <f>SUM(G231:G234)</f>
        <v>9.86</v>
      </c>
      <c r="H235" s="21">
        <f>SUM(H231:H234)</f>
        <v>5.18</v>
      </c>
      <c r="I235" s="21">
        <f>SUM(I231:I234)</f>
        <v>39.119999999999997</v>
      </c>
      <c r="J235" s="21">
        <f>SUM(J231:J234)</f>
        <v>242</v>
      </c>
      <c r="K235" s="27"/>
      <c r="L235" s="21">
        <f ca="1">SUM(L228:L234)</f>
        <v>0</v>
      </c>
    </row>
    <row r="236" spans="1:12" ht="15">
      <c r="A236" s="28">
        <f>A213</f>
        <v>1</v>
      </c>
      <c r="B236" s="14">
        <f>B213</f>
        <v>7</v>
      </c>
      <c r="C236" s="10" t="s">
        <v>34</v>
      </c>
      <c r="D236" s="7" t="s">
        <v>20</v>
      </c>
      <c r="E236" s="42"/>
      <c r="F236" s="43"/>
      <c r="G236" s="50"/>
      <c r="H236" s="50"/>
      <c r="I236" s="50"/>
      <c r="J236" s="50"/>
      <c r="K236" s="44"/>
      <c r="L236" s="43"/>
    </row>
    <row r="237" spans="1:12" ht="15">
      <c r="A237" s="25"/>
      <c r="B237" s="16"/>
      <c r="C237" s="11"/>
      <c r="D237" s="7" t="s">
        <v>28</v>
      </c>
      <c r="E237" s="42" t="s">
        <v>91</v>
      </c>
      <c r="F237" s="43">
        <v>200</v>
      </c>
      <c r="G237" s="50">
        <v>7.74</v>
      </c>
      <c r="H237" s="50">
        <v>9.32</v>
      </c>
      <c r="I237" s="50">
        <v>30.97</v>
      </c>
      <c r="J237" s="50">
        <v>318</v>
      </c>
      <c r="K237" s="44">
        <v>261</v>
      </c>
      <c r="L237" s="43"/>
    </row>
    <row r="238" spans="1:12" ht="15">
      <c r="A238" s="25"/>
      <c r="B238" s="16"/>
      <c r="C238" s="11"/>
      <c r="D238" s="7" t="s">
        <v>29</v>
      </c>
      <c r="E238" s="42" t="s">
        <v>49</v>
      </c>
      <c r="F238" s="43">
        <v>220</v>
      </c>
      <c r="G238" s="50">
        <v>0.2</v>
      </c>
      <c r="H238" s="50">
        <v>0.1</v>
      </c>
      <c r="I238" s="50">
        <v>9.3000000000000007</v>
      </c>
      <c r="J238" s="50">
        <v>38</v>
      </c>
      <c r="K238" s="44">
        <v>457</v>
      </c>
      <c r="L238" s="43"/>
    </row>
    <row r="239" spans="1:12" ht="15">
      <c r="A239" s="25"/>
      <c r="B239" s="16"/>
      <c r="C239" s="11"/>
      <c r="D239" s="7" t="s">
        <v>22</v>
      </c>
      <c r="E239" s="42" t="s">
        <v>47</v>
      </c>
      <c r="F239" s="43">
        <v>80</v>
      </c>
      <c r="G239" s="50">
        <v>9.1199999999999992</v>
      </c>
      <c r="H239" s="50">
        <v>0.96</v>
      </c>
      <c r="I239" s="50">
        <v>59.04</v>
      </c>
      <c r="J239" s="50">
        <v>282</v>
      </c>
      <c r="K239" s="44">
        <v>108</v>
      </c>
      <c r="L239" s="43"/>
    </row>
    <row r="240" spans="1:12" ht="15">
      <c r="A240" s="25"/>
      <c r="B240" s="16"/>
      <c r="C240" s="11"/>
      <c r="D240" s="6"/>
      <c r="E240" s="42"/>
      <c r="F240" s="43"/>
      <c r="G240" s="50"/>
      <c r="H240" s="50"/>
      <c r="I240" s="50"/>
      <c r="J240" s="50"/>
      <c r="K240" s="44"/>
      <c r="L240" s="43"/>
    </row>
    <row r="241" spans="1:12" ht="15">
      <c r="A241" s="25"/>
      <c r="B241" s="16"/>
      <c r="C241" s="11"/>
      <c r="D241" s="6"/>
      <c r="E241" s="42"/>
      <c r="F241" s="43"/>
      <c r="G241" s="43"/>
      <c r="H241" s="43"/>
      <c r="I241" s="43"/>
      <c r="J241" s="43"/>
      <c r="K241" s="44"/>
      <c r="L241" s="43"/>
    </row>
    <row r="242" spans="1:12" ht="15">
      <c r="A242" s="26"/>
      <c r="B242" s="18"/>
      <c r="C242" s="8"/>
      <c r="D242" s="19" t="s">
        <v>37</v>
      </c>
      <c r="E242" s="9"/>
      <c r="F242" s="21">
        <f>SUM(F236:F241)</f>
        <v>500</v>
      </c>
      <c r="G242" s="21">
        <f>SUM(G236:G241)</f>
        <v>17.059999999999999</v>
      </c>
      <c r="H242" s="21">
        <f>SUM(H236:H241)</f>
        <v>10.379999999999999</v>
      </c>
      <c r="I242" s="21">
        <f>SUM(I236:I241)</f>
        <v>99.31</v>
      </c>
      <c r="J242" s="21">
        <f>SUM(J236:J241)</f>
        <v>638</v>
      </c>
      <c r="K242" s="27"/>
      <c r="L242" s="21">
        <f ca="1">SUM(L236:L244)</f>
        <v>0</v>
      </c>
    </row>
    <row r="243" spans="1:12" ht="15">
      <c r="A243" s="28">
        <f>A213</f>
        <v>1</v>
      </c>
      <c r="B243" s="14">
        <f>B213</f>
        <v>7</v>
      </c>
      <c r="C243" s="10" t="s">
        <v>35</v>
      </c>
      <c r="D243" s="12" t="s">
        <v>36</v>
      </c>
      <c r="E243" s="42" t="s">
        <v>54</v>
      </c>
      <c r="F243" s="43">
        <v>200</v>
      </c>
      <c r="G243" s="50">
        <v>5.8</v>
      </c>
      <c r="H243" s="50">
        <v>5</v>
      </c>
      <c r="I243" s="50">
        <v>8</v>
      </c>
      <c r="J243" s="50">
        <v>101</v>
      </c>
      <c r="K243" s="44">
        <v>470</v>
      </c>
      <c r="L243" s="43"/>
    </row>
    <row r="244" spans="1:12" ht="15">
      <c r="A244" s="25"/>
      <c r="B244" s="16"/>
      <c r="C244" s="11"/>
      <c r="D244" s="12" t="s">
        <v>33</v>
      </c>
      <c r="E244" s="42"/>
      <c r="F244" s="43"/>
      <c r="G244" s="43"/>
      <c r="H244" s="43"/>
      <c r="I244" s="43"/>
      <c r="J244" s="43"/>
      <c r="K244" s="44"/>
      <c r="L244" s="43"/>
    </row>
    <row r="245" spans="1:12" ht="15">
      <c r="A245" s="25"/>
      <c r="B245" s="16"/>
      <c r="C245" s="11"/>
      <c r="D245" s="12" t="s">
        <v>29</v>
      </c>
      <c r="E245" s="42"/>
      <c r="F245" s="43"/>
      <c r="G245" s="43"/>
      <c r="H245" s="43"/>
      <c r="I245" s="43"/>
      <c r="J245" s="43"/>
      <c r="K245" s="44"/>
      <c r="L245" s="43"/>
    </row>
    <row r="246" spans="1:12" ht="15">
      <c r="A246" s="25"/>
      <c r="B246" s="16"/>
      <c r="C246" s="11"/>
      <c r="D246" s="12" t="s">
        <v>23</v>
      </c>
      <c r="E246" s="42"/>
      <c r="F246" s="43"/>
      <c r="G246" s="43"/>
      <c r="H246" s="43"/>
      <c r="I246" s="43"/>
      <c r="J246" s="43"/>
      <c r="K246" s="44"/>
      <c r="L246" s="43"/>
    </row>
    <row r="247" spans="1:12" ht="15">
      <c r="A247" s="25"/>
      <c r="B247" s="16"/>
      <c r="C247" s="11"/>
      <c r="D247" s="6"/>
      <c r="E247" s="42"/>
      <c r="F247" s="43"/>
      <c r="G247" s="43"/>
      <c r="H247" s="43"/>
      <c r="I247" s="43"/>
      <c r="J247" s="43"/>
      <c r="K247" s="44"/>
      <c r="L247" s="43"/>
    </row>
    <row r="248" spans="1:12" ht="15">
      <c r="A248" s="25"/>
      <c r="B248" s="16"/>
      <c r="C248" s="11"/>
      <c r="D248" s="6"/>
      <c r="E248" s="42"/>
      <c r="F248" s="43"/>
      <c r="G248" s="43"/>
      <c r="H248" s="43"/>
      <c r="I248" s="43"/>
      <c r="J248" s="43"/>
      <c r="K248" s="44"/>
      <c r="L248" s="43"/>
    </row>
    <row r="249" spans="1:12" ht="15">
      <c r="A249" s="26"/>
      <c r="B249" s="18"/>
      <c r="C249" s="8"/>
      <c r="D249" s="20" t="s">
        <v>37</v>
      </c>
      <c r="E249" s="9"/>
      <c r="F249" s="21">
        <f>SUM(F243:F248)</f>
        <v>200</v>
      </c>
      <c r="G249" s="21">
        <f>SUM(G243:G248)</f>
        <v>5.8</v>
      </c>
      <c r="H249" s="21">
        <f>SUM(H243:H248)</f>
        <v>5</v>
      </c>
      <c r="I249" s="21">
        <f>SUM(I243:I248)</f>
        <v>8</v>
      </c>
      <c r="J249" s="21">
        <f>SUM(J243:J248)</f>
        <v>101</v>
      </c>
      <c r="K249" s="27"/>
      <c r="L249" s="21">
        <f ca="1">SUM(L243:L251)</f>
        <v>0</v>
      </c>
    </row>
    <row r="250" spans="1:12" ht="15.75" customHeight="1" thickBot="1">
      <c r="A250" s="29">
        <f>A213</f>
        <v>1</v>
      </c>
      <c r="B250" s="30">
        <f>B213</f>
        <v>7</v>
      </c>
      <c r="C250" s="54" t="s">
        <v>4</v>
      </c>
      <c r="D250" s="55"/>
      <c r="E250" s="31"/>
      <c r="F250" s="32">
        <f>F220+F230+F235+F242+F249</f>
        <v>2230</v>
      </c>
      <c r="G250" s="32">
        <f>G220+G230+G235+G242+G249</f>
        <v>71.19</v>
      </c>
      <c r="H250" s="32">
        <f>H220+H230+H235+H242+H249</f>
        <v>52.88000000000001</v>
      </c>
      <c r="I250" s="32">
        <f>I220+I230+I235+I242+I249</f>
        <v>307.18</v>
      </c>
      <c r="J250" s="32">
        <f>J220+J230+J235+J242+J249</f>
        <v>2158.71</v>
      </c>
      <c r="K250" s="33"/>
      <c r="L250" s="32">
        <f ca="1">L220+#REF!+L230+L235+L242+L249</f>
        <v>0</v>
      </c>
    </row>
    <row r="251" spans="1:12" ht="15">
      <c r="A251" s="22">
        <v>2</v>
      </c>
      <c r="B251" s="23">
        <v>1</v>
      </c>
      <c r="C251" s="24" t="s">
        <v>19</v>
      </c>
      <c r="D251" s="5" t="s">
        <v>20</v>
      </c>
      <c r="E251" s="39" t="s">
        <v>83</v>
      </c>
      <c r="F251" s="40">
        <v>200</v>
      </c>
      <c r="G251" s="52">
        <v>7.46</v>
      </c>
      <c r="H251" s="52">
        <v>6.64</v>
      </c>
      <c r="I251" s="52">
        <v>36.26</v>
      </c>
      <c r="J251" s="52">
        <v>234.6</v>
      </c>
      <c r="K251" s="41">
        <v>230</v>
      </c>
      <c r="L251" s="40"/>
    </row>
    <row r="252" spans="1:12" ht="15">
      <c r="A252" s="25"/>
      <c r="B252" s="16"/>
      <c r="C252" s="11"/>
      <c r="D252" s="6"/>
      <c r="E252" s="42" t="s">
        <v>64</v>
      </c>
      <c r="F252" s="43">
        <v>40</v>
      </c>
      <c r="G252" s="50">
        <v>1.4</v>
      </c>
      <c r="H252" s="50">
        <v>3.33</v>
      </c>
      <c r="I252" s="50">
        <v>17.68</v>
      </c>
      <c r="J252" s="50">
        <v>105.88</v>
      </c>
      <c r="K252" s="44">
        <v>73</v>
      </c>
      <c r="L252" s="43"/>
    </row>
    <row r="253" spans="1:12" ht="15">
      <c r="A253" s="25"/>
      <c r="B253" s="16"/>
      <c r="C253" s="11"/>
      <c r="D253" s="7" t="s">
        <v>21</v>
      </c>
      <c r="E253" s="42" t="s">
        <v>63</v>
      </c>
      <c r="F253" s="43">
        <v>220</v>
      </c>
      <c r="G253" s="50">
        <v>3.3</v>
      </c>
      <c r="H253" s="50">
        <v>2.9</v>
      </c>
      <c r="I253" s="50">
        <v>13.8</v>
      </c>
      <c r="J253" s="50">
        <v>94</v>
      </c>
      <c r="K253" s="44">
        <v>462</v>
      </c>
      <c r="L253" s="43"/>
    </row>
    <row r="254" spans="1:12" ht="15">
      <c r="A254" s="25"/>
      <c r="B254" s="16"/>
      <c r="C254" s="11"/>
      <c r="D254" s="7" t="s">
        <v>22</v>
      </c>
      <c r="E254" s="42" t="s">
        <v>47</v>
      </c>
      <c r="F254" s="43">
        <v>40</v>
      </c>
      <c r="G254" s="50">
        <v>4.5599999999999996</v>
      </c>
      <c r="H254" s="50">
        <v>0.48</v>
      </c>
      <c r="I254" s="50">
        <v>29.52</v>
      </c>
      <c r="J254" s="50">
        <v>141</v>
      </c>
      <c r="K254" s="44">
        <v>108</v>
      </c>
      <c r="L254" s="43"/>
    </row>
    <row r="255" spans="1:12" ht="15">
      <c r="A255" s="25"/>
      <c r="B255" s="16"/>
      <c r="C255" s="11"/>
      <c r="D255" s="7" t="s">
        <v>23</v>
      </c>
      <c r="E255" s="42"/>
      <c r="F255" s="43"/>
      <c r="G255" s="43"/>
      <c r="H255" s="43"/>
      <c r="I255" s="43"/>
      <c r="J255" s="43"/>
      <c r="K255" s="44"/>
      <c r="L255" s="43"/>
    </row>
    <row r="256" spans="1:12" ht="15">
      <c r="A256" s="25"/>
      <c r="B256" s="16"/>
      <c r="C256" s="11"/>
      <c r="D256" s="6"/>
      <c r="E256" s="42"/>
      <c r="F256" s="43"/>
      <c r="G256" s="43"/>
      <c r="H256" s="43"/>
      <c r="I256" s="43"/>
      <c r="J256" s="43"/>
      <c r="K256" s="44"/>
      <c r="L256" s="43"/>
    </row>
    <row r="257" spans="1:12" ht="15">
      <c r="A257" s="25"/>
      <c r="B257" s="16"/>
      <c r="C257" s="11"/>
      <c r="D257" s="6"/>
      <c r="E257" s="42"/>
      <c r="F257" s="43"/>
      <c r="G257" s="43"/>
      <c r="H257" s="43"/>
      <c r="I257" s="43"/>
      <c r="J257" s="43"/>
      <c r="K257" s="44"/>
      <c r="L257" s="43"/>
    </row>
    <row r="258" spans="1:12" ht="15">
      <c r="A258" s="26"/>
      <c r="B258" s="18"/>
      <c r="C258" s="8"/>
      <c r="D258" s="19" t="s">
        <v>37</v>
      </c>
      <c r="E258" s="9"/>
      <c r="F258" s="21">
        <f>SUM(F251:F257)</f>
        <v>500</v>
      </c>
      <c r="G258" s="21">
        <f>SUM(G251:G257)</f>
        <v>16.72</v>
      </c>
      <c r="H258" s="21">
        <f>SUM(H251:H257)</f>
        <v>13.35</v>
      </c>
      <c r="I258" s="21">
        <f>SUM(I251:I257)</f>
        <v>97.259999999999991</v>
      </c>
      <c r="J258" s="21">
        <f>SUM(J251:J257)</f>
        <v>575.48</v>
      </c>
      <c r="K258" s="27"/>
      <c r="L258" s="21">
        <f>SUM(L251:L257)</f>
        <v>0</v>
      </c>
    </row>
    <row r="259" spans="1:12" ht="15">
      <c r="A259" s="28">
        <f>A251</f>
        <v>2</v>
      </c>
      <c r="B259" s="14">
        <f>B251</f>
        <v>1</v>
      </c>
      <c r="C259" s="10" t="s">
        <v>24</v>
      </c>
      <c r="D259" s="7" t="s">
        <v>25</v>
      </c>
      <c r="E259" s="42"/>
      <c r="F259" s="43"/>
      <c r="G259" s="50"/>
      <c r="H259" s="50"/>
      <c r="I259" s="50"/>
      <c r="J259" s="50"/>
      <c r="K259" s="44"/>
      <c r="L259" s="43"/>
    </row>
    <row r="260" spans="1:12" ht="15">
      <c r="A260" s="25"/>
      <c r="B260" s="16"/>
      <c r="C260" s="11"/>
      <c r="D260" s="7" t="s">
        <v>26</v>
      </c>
      <c r="E260" s="42" t="s">
        <v>50</v>
      </c>
      <c r="F260" s="43">
        <v>200</v>
      </c>
      <c r="G260" s="50">
        <v>1.26</v>
      </c>
      <c r="H260" s="50">
        <v>3.6</v>
      </c>
      <c r="I260" s="50">
        <v>4.62</v>
      </c>
      <c r="J260" s="50">
        <v>56</v>
      </c>
      <c r="K260" s="44">
        <v>104</v>
      </c>
      <c r="L260" s="43"/>
    </row>
    <row r="261" spans="1:12" ht="15">
      <c r="A261" s="25"/>
      <c r="B261" s="16"/>
      <c r="C261" s="11"/>
      <c r="D261" s="7" t="s">
        <v>27</v>
      </c>
      <c r="E261" s="42" t="s">
        <v>82</v>
      </c>
      <c r="F261" s="43">
        <v>100</v>
      </c>
      <c r="G261" s="50">
        <v>19.88</v>
      </c>
      <c r="H261" s="50">
        <v>17.89</v>
      </c>
      <c r="I261" s="50">
        <v>10.65</v>
      </c>
      <c r="J261" s="50">
        <v>282.01</v>
      </c>
      <c r="K261" s="44">
        <v>372</v>
      </c>
      <c r="L261" s="43"/>
    </row>
    <row r="262" spans="1:12" ht="15">
      <c r="A262" s="25"/>
      <c r="B262" s="16"/>
      <c r="C262" s="11"/>
      <c r="D262" s="7" t="s">
        <v>28</v>
      </c>
      <c r="E262" s="42" t="s">
        <v>74</v>
      </c>
      <c r="F262" s="43">
        <v>150</v>
      </c>
      <c r="G262" s="50">
        <v>8.73</v>
      </c>
      <c r="H262" s="50">
        <v>7.85</v>
      </c>
      <c r="I262" s="50">
        <v>39.450000000000003</v>
      </c>
      <c r="J262" s="50">
        <v>263.01</v>
      </c>
      <c r="K262" s="44">
        <v>202</v>
      </c>
      <c r="L262" s="43"/>
    </row>
    <row r="263" spans="1:12" ht="15">
      <c r="A263" s="25"/>
      <c r="B263" s="16"/>
      <c r="C263" s="11"/>
      <c r="D263" s="7" t="s">
        <v>29</v>
      </c>
      <c r="E263" s="42" t="s">
        <v>51</v>
      </c>
      <c r="F263" s="43">
        <v>200</v>
      </c>
      <c r="G263" s="50">
        <v>0.6</v>
      </c>
      <c r="H263" s="50">
        <v>0.1</v>
      </c>
      <c r="I263" s="50">
        <v>20.100000000000001</v>
      </c>
      <c r="J263" s="50">
        <v>84</v>
      </c>
      <c r="K263" s="44">
        <v>495</v>
      </c>
      <c r="L263" s="43"/>
    </row>
    <row r="264" spans="1:12" ht="15">
      <c r="A264" s="25"/>
      <c r="B264" s="16"/>
      <c r="C264" s="11"/>
      <c r="D264" s="7" t="s">
        <v>30</v>
      </c>
      <c r="E264" s="42" t="s">
        <v>47</v>
      </c>
      <c r="F264" s="43">
        <v>40</v>
      </c>
      <c r="G264" s="50">
        <v>4.5599999999999996</v>
      </c>
      <c r="H264" s="50">
        <v>0.48</v>
      </c>
      <c r="I264" s="50">
        <v>29.52</v>
      </c>
      <c r="J264" s="50">
        <v>141</v>
      </c>
      <c r="K264" s="44">
        <v>108</v>
      </c>
      <c r="L264" s="43"/>
    </row>
    <row r="265" spans="1:12" ht="15">
      <c r="A265" s="25"/>
      <c r="B265" s="16"/>
      <c r="C265" s="11"/>
      <c r="D265" s="7" t="s">
        <v>31</v>
      </c>
      <c r="E265" s="42" t="s">
        <v>52</v>
      </c>
      <c r="F265" s="43">
        <v>40</v>
      </c>
      <c r="G265" s="50">
        <v>5.34</v>
      </c>
      <c r="H265" s="50">
        <v>0.8</v>
      </c>
      <c r="I265" s="50">
        <v>28.02</v>
      </c>
      <c r="J265" s="50">
        <v>140.68</v>
      </c>
      <c r="K265" s="44">
        <v>109</v>
      </c>
      <c r="L265" s="43"/>
    </row>
    <row r="266" spans="1:12" ht="15">
      <c r="A266" s="25"/>
      <c r="B266" s="16"/>
      <c r="C266" s="11"/>
      <c r="D266" s="6"/>
      <c r="E266" s="42"/>
      <c r="F266" s="43"/>
      <c r="G266" s="43"/>
      <c r="H266" s="43"/>
      <c r="I266" s="43"/>
      <c r="J266" s="43"/>
      <c r="K266" s="44"/>
      <c r="L266" s="43"/>
    </row>
    <row r="267" spans="1:12" ht="15">
      <c r="A267" s="25"/>
      <c r="B267" s="16"/>
      <c r="C267" s="11"/>
      <c r="D267" s="6"/>
      <c r="E267" s="42"/>
      <c r="F267" s="43"/>
      <c r="G267" s="43"/>
      <c r="H267" s="43"/>
      <c r="I267" s="43"/>
      <c r="J267" s="43"/>
      <c r="K267" s="44"/>
      <c r="L267" s="43"/>
    </row>
    <row r="268" spans="1:12" ht="15">
      <c r="A268" s="26"/>
      <c r="B268" s="18"/>
      <c r="C268" s="8"/>
      <c r="D268" s="19" t="s">
        <v>37</v>
      </c>
      <c r="E268" s="9"/>
      <c r="F268" s="21">
        <f>SUM(F259:F267)</f>
        <v>730</v>
      </c>
      <c r="G268" s="21">
        <f>SUM(G259:G267)</f>
        <v>40.370000000000005</v>
      </c>
      <c r="H268" s="21">
        <f>SUM(H259:H267)</f>
        <v>30.720000000000006</v>
      </c>
      <c r="I268" s="21">
        <f>SUM(I259:I267)</f>
        <v>132.35999999999999</v>
      </c>
      <c r="J268" s="21">
        <f>SUM(J259:J267)</f>
        <v>966.7</v>
      </c>
      <c r="K268" s="27"/>
      <c r="L268" s="21">
        <f ca="1">SUM(L265:L273)</f>
        <v>0</v>
      </c>
    </row>
    <row r="269" spans="1:12" ht="15">
      <c r="A269" s="28">
        <f>A251</f>
        <v>2</v>
      </c>
      <c r="B269" s="14">
        <f>B251</f>
        <v>1</v>
      </c>
      <c r="C269" s="10" t="s">
        <v>32</v>
      </c>
      <c r="D269" s="12" t="s">
        <v>33</v>
      </c>
      <c r="E269" s="42" t="s">
        <v>84</v>
      </c>
      <c r="F269" s="43">
        <v>80</v>
      </c>
      <c r="G269" s="50">
        <v>4.2</v>
      </c>
      <c r="H269" s="50">
        <v>6.7</v>
      </c>
      <c r="I269" s="50">
        <v>27.8</v>
      </c>
      <c r="J269" s="50">
        <v>189</v>
      </c>
      <c r="K269" s="44">
        <v>542</v>
      </c>
      <c r="L269" s="43"/>
    </row>
    <row r="270" spans="1:12" ht="15">
      <c r="A270" s="25"/>
      <c r="B270" s="16"/>
      <c r="C270" s="11"/>
      <c r="D270" s="12" t="s">
        <v>29</v>
      </c>
      <c r="E270" s="42" t="s">
        <v>46</v>
      </c>
      <c r="F270" s="43">
        <v>220</v>
      </c>
      <c r="G270" s="50">
        <v>0.2</v>
      </c>
      <c r="H270" s="50">
        <v>0.1</v>
      </c>
      <c r="I270" s="50">
        <v>9.3000000000000007</v>
      </c>
      <c r="J270" s="50">
        <v>38</v>
      </c>
      <c r="K270" s="44">
        <v>457</v>
      </c>
      <c r="L270" s="43"/>
    </row>
    <row r="271" spans="1:12" ht="15">
      <c r="A271" s="25"/>
      <c r="B271" s="16"/>
      <c r="C271" s="11"/>
      <c r="D271" s="6"/>
      <c r="E271" s="42"/>
      <c r="F271" s="43"/>
      <c r="G271" s="50"/>
      <c r="H271" s="50"/>
      <c r="I271" s="50"/>
      <c r="J271" s="50"/>
      <c r="K271" s="44"/>
      <c r="L271" s="43"/>
    </row>
    <row r="272" spans="1:12" ht="15">
      <c r="A272" s="25"/>
      <c r="B272" s="16"/>
      <c r="C272" s="11"/>
      <c r="D272" s="6"/>
      <c r="E272" s="42"/>
      <c r="F272" s="43"/>
      <c r="G272" s="50"/>
      <c r="H272" s="50"/>
      <c r="I272" s="50"/>
      <c r="J272" s="50"/>
      <c r="K272" s="44"/>
      <c r="L272" s="43"/>
    </row>
    <row r="273" spans="1:12" ht="15">
      <c r="A273" s="26"/>
      <c r="B273" s="18"/>
      <c r="C273" s="8"/>
      <c r="D273" s="19" t="s">
        <v>37</v>
      </c>
      <c r="E273" s="9"/>
      <c r="F273" s="21">
        <f>SUM(F269:F272)</f>
        <v>300</v>
      </c>
      <c r="G273" s="21">
        <f>SUM(G269:G272)</f>
        <v>4.4000000000000004</v>
      </c>
      <c r="H273" s="21">
        <f>SUM(H269:H272)</f>
        <v>6.8</v>
      </c>
      <c r="I273" s="21">
        <f>SUM(I269:I272)</f>
        <v>37.1</v>
      </c>
      <c r="J273" s="21">
        <f>SUM(J269:J272)</f>
        <v>227</v>
      </c>
      <c r="K273" s="27"/>
      <c r="L273" s="21">
        <f ca="1">SUM(L266:L272)</f>
        <v>0</v>
      </c>
    </row>
    <row r="274" spans="1:12" ht="15">
      <c r="A274" s="28">
        <f>A251</f>
        <v>2</v>
      </c>
      <c r="B274" s="14">
        <f>B251</f>
        <v>1</v>
      </c>
      <c r="C274" s="10" t="s">
        <v>34</v>
      </c>
      <c r="D274" s="7" t="s">
        <v>20</v>
      </c>
      <c r="E274" s="42" t="s">
        <v>85</v>
      </c>
      <c r="F274" s="43">
        <v>200</v>
      </c>
      <c r="G274" s="50">
        <v>18.93</v>
      </c>
      <c r="H274" s="50">
        <v>17.13</v>
      </c>
      <c r="I274" s="50">
        <v>14.34</v>
      </c>
      <c r="J274" s="50">
        <v>287.82</v>
      </c>
      <c r="K274" s="44">
        <v>376</v>
      </c>
      <c r="L274" s="43"/>
    </row>
    <row r="275" spans="1:12" ht="15">
      <c r="A275" s="25"/>
      <c r="B275" s="16"/>
      <c r="C275" s="11"/>
      <c r="D275" s="7" t="s">
        <v>28</v>
      </c>
      <c r="E275" s="42"/>
      <c r="F275" s="43"/>
      <c r="G275" s="50"/>
      <c r="H275" s="50"/>
      <c r="I275" s="50"/>
      <c r="J275" s="50"/>
      <c r="K275" s="44"/>
      <c r="L275" s="43"/>
    </row>
    <row r="276" spans="1:12" ht="15">
      <c r="A276" s="25"/>
      <c r="B276" s="16"/>
      <c r="C276" s="11"/>
      <c r="D276" s="7" t="s">
        <v>29</v>
      </c>
      <c r="E276" s="42" t="s">
        <v>68</v>
      </c>
      <c r="F276" s="43">
        <v>220</v>
      </c>
      <c r="G276" s="50">
        <v>0.2</v>
      </c>
      <c r="H276" s="50">
        <v>0.1</v>
      </c>
      <c r="I276" s="50">
        <v>9.3000000000000007</v>
      </c>
      <c r="J276" s="50">
        <v>40</v>
      </c>
      <c r="K276" s="44">
        <v>459</v>
      </c>
      <c r="L276" s="43"/>
    </row>
    <row r="277" spans="1:12" ht="15">
      <c r="A277" s="25"/>
      <c r="B277" s="16"/>
      <c r="C277" s="11"/>
      <c r="D277" s="7" t="s">
        <v>22</v>
      </c>
      <c r="E277" s="42" t="s">
        <v>47</v>
      </c>
      <c r="F277" s="43">
        <v>80</v>
      </c>
      <c r="G277" s="50">
        <v>9.1199999999999992</v>
      </c>
      <c r="H277" s="50">
        <v>0.96</v>
      </c>
      <c r="I277" s="50">
        <v>59.04</v>
      </c>
      <c r="J277" s="50">
        <v>282</v>
      </c>
      <c r="K277" s="44">
        <v>108</v>
      </c>
      <c r="L277" s="43"/>
    </row>
    <row r="278" spans="1:12" ht="15">
      <c r="A278" s="25"/>
      <c r="B278" s="16"/>
      <c r="C278" s="11"/>
      <c r="D278" s="6"/>
      <c r="E278" s="42"/>
      <c r="F278" s="43"/>
      <c r="G278" s="50"/>
      <c r="H278" s="50"/>
      <c r="I278" s="50"/>
      <c r="J278" s="50"/>
      <c r="K278" s="44"/>
      <c r="L278" s="43"/>
    </row>
    <row r="279" spans="1:12" ht="15">
      <c r="A279" s="25"/>
      <c r="B279" s="16"/>
      <c r="C279" s="11"/>
      <c r="D279" s="6"/>
      <c r="E279" s="42"/>
      <c r="F279" s="43"/>
      <c r="G279" s="43"/>
      <c r="H279" s="43"/>
      <c r="I279" s="43"/>
      <c r="J279" s="43"/>
      <c r="K279" s="44"/>
      <c r="L279" s="43"/>
    </row>
    <row r="280" spans="1:12" ht="15">
      <c r="A280" s="26"/>
      <c r="B280" s="18"/>
      <c r="C280" s="8"/>
      <c r="D280" s="19" t="s">
        <v>37</v>
      </c>
      <c r="E280" s="9"/>
      <c r="F280" s="21">
        <f>SUM(F274:F279)</f>
        <v>500</v>
      </c>
      <c r="G280" s="21">
        <f>SUM(G274:G279)</f>
        <v>28.25</v>
      </c>
      <c r="H280" s="21">
        <f>SUM(H274:H279)</f>
        <v>18.190000000000001</v>
      </c>
      <c r="I280" s="21">
        <f>SUM(I274:I279)</f>
        <v>82.68</v>
      </c>
      <c r="J280" s="21">
        <f>SUM(J274:J279)</f>
        <v>609.81999999999994</v>
      </c>
      <c r="K280" s="27"/>
      <c r="L280" s="21">
        <f ca="1">SUM(L274:L282)</f>
        <v>0</v>
      </c>
    </row>
    <row r="281" spans="1:12" ht="15">
      <c r="A281" s="28">
        <f>A251</f>
        <v>2</v>
      </c>
      <c r="B281" s="14">
        <f>B251</f>
        <v>1</v>
      </c>
      <c r="C281" s="10" t="s">
        <v>35</v>
      </c>
      <c r="D281" s="12" t="s">
        <v>36</v>
      </c>
      <c r="E281" s="42" t="s">
        <v>53</v>
      </c>
      <c r="F281" s="43">
        <v>200</v>
      </c>
      <c r="G281" s="50">
        <v>0</v>
      </c>
      <c r="H281" s="50">
        <v>0</v>
      </c>
      <c r="I281" s="50">
        <v>15</v>
      </c>
      <c r="J281" s="50">
        <v>60</v>
      </c>
      <c r="K281" s="44">
        <v>484</v>
      </c>
      <c r="L281" s="43"/>
    </row>
    <row r="282" spans="1:12" ht="15">
      <c r="A282" s="25"/>
      <c r="B282" s="16"/>
      <c r="C282" s="11"/>
      <c r="D282" s="12" t="s">
        <v>33</v>
      </c>
      <c r="E282" s="42"/>
      <c r="F282" s="43"/>
      <c r="G282" s="43"/>
      <c r="H282" s="43"/>
      <c r="I282" s="43"/>
      <c r="J282" s="43"/>
      <c r="K282" s="44"/>
      <c r="L282" s="43"/>
    </row>
    <row r="283" spans="1:12" ht="15">
      <c r="A283" s="25"/>
      <c r="B283" s="16"/>
      <c r="C283" s="11"/>
      <c r="D283" s="12" t="s">
        <v>29</v>
      </c>
      <c r="E283" s="42"/>
      <c r="F283" s="43"/>
      <c r="G283" s="43"/>
      <c r="H283" s="43"/>
      <c r="I283" s="43"/>
      <c r="J283" s="43"/>
      <c r="K283" s="44"/>
      <c r="L283" s="43"/>
    </row>
    <row r="284" spans="1:12" ht="15">
      <c r="A284" s="25"/>
      <c r="B284" s="16"/>
      <c r="C284" s="11"/>
      <c r="D284" s="12" t="s">
        <v>23</v>
      </c>
      <c r="E284" s="42"/>
      <c r="F284" s="43"/>
      <c r="G284" s="43"/>
      <c r="H284" s="43"/>
      <c r="I284" s="43"/>
      <c r="J284" s="43"/>
      <c r="K284" s="44"/>
      <c r="L284" s="43"/>
    </row>
    <row r="285" spans="1:12" ht="15">
      <c r="A285" s="25"/>
      <c r="B285" s="16"/>
      <c r="C285" s="11"/>
      <c r="D285" s="6"/>
      <c r="E285" s="42"/>
      <c r="F285" s="43"/>
      <c r="G285" s="43"/>
      <c r="H285" s="43"/>
      <c r="I285" s="43"/>
      <c r="J285" s="43"/>
      <c r="K285" s="44"/>
      <c r="L285" s="43"/>
    </row>
    <row r="286" spans="1:12" ht="15">
      <c r="A286" s="25"/>
      <c r="B286" s="16"/>
      <c r="C286" s="11"/>
      <c r="D286" s="6"/>
      <c r="E286" s="42"/>
      <c r="F286" s="43"/>
      <c r="G286" s="43"/>
      <c r="H286" s="43"/>
      <c r="I286" s="43"/>
      <c r="J286" s="43"/>
      <c r="K286" s="44"/>
      <c r="L286" s="43"/>
    </row>
    <row r="287" spans="1:12" ht="15">
      <c r="A287" s="26"/>
      <c r="B287" s="18"/>
      <c r="C287" s="8"/>
      <c r="D287" s="20" t="s">
        <v>37</v>
      </c>
      <c r="E287" s="9"/>
      <c r="F287" s="21">
        <f>SUM(F281:F286)</f>
        <v>200</v>
      </c>
      <c r="G287" s="21">
        <f>SUM(G281:G286)</f>
        <v>0</v>
      </c>
      <c r="H287" s="21">
        <f>SUM(H281:H286)</f>
        <v>0</v>
      </c>
      <c r="I287" s="21">
        <f>SUM(I281:I286)</f>
        <v>15</v>
      </c>
      <c r="J287" s="21">
        <f>SUM(J281:J286)</f>
        <v>60</v>
      </c>
      <c r="K287" s="27"/>
      <c r="L287" s="21">
        <f ca="1">SUM(L281:L289)</f>
        <v>0</v>
      </c>
    </row>
    <row r="288" spans="1:12" ht="15.75" customHeight="1" thickBot="1">
      <c r="A288" s="29">
        <f>A251</f>
        <v>2</v>
      </c>
      <c r="B288" s="30">
        <f>B251</f>
        <v>1</v>
      </c>
      <c r="C288" s="54" t="s">
        <v>4</v>
      </c>
      <c r="D288" s="55"/>
      <c r="E288" s="31"/>
      <c r="F288" s="32">
        <f>F258+F268+F273+F280+F287</f>
        <v>2230</v>
      </c>
      <c r="G288" s="32">
        <f>G258+G268+G273+G280+G287</f>
        <v>89.740000000000009</v>
      </c>
      <c r="H288" s="32">
        <f>H258+H268+H273+H280+H287</f>
        <v>69.06</v>
      </c>
      <c r="I288" s="32">
        <f>I258+I268+I273+I280+I287</f>
        <v>364.4</v>
      </c>
      <c r="J288" s="32">
        <f>J258+J268+J273+J280+J287</f>
        <v>2439</v>
      </c>
      <c r="K288" s="33"/>
      <c r="L288" s="32">
        <f ca="1">L258+#REF!+L268+L273+L280+L287</f>
        <v>0</v>
      </c>
    </row>
    <row r="289" spans="1:12" ht="15">
      <c r="A289" s="15">
        <v>2</v>
      </c>
      <c r="B289" s="16">
        <v>2</v>
      </c>
      <c r="C289" s="24" t="s">
        <v>19</v>
      </c>
      <c r="D289" s="5" t="s">
        <v>20</v>
      </c>
      <c r="E289" s="39" t="s">
        <v>55</v>
      </c>
      <c r="F289" s="40">
        <v>200</v>
      </c>
      <c r="G289" s="52">
        <v>8.42</v>
      </c>
      <c r="H289" s="52">
        <v>9.0399999999999991</v>
      </c>
      <c r="I289" s="52">
        <v>31.46</v>
      </c>
      <c r="J289" s="52">
        <v>240.8</v>
      </c>
      <c r="K289" s="41">
        <v>212</v>
      </c>
      <c r="L289" s="40"/>
    </row>
    <row r="290" spans="1:12" ht="15">
      <c r="A290" s="15"/>
      <c r="B290" s="16"/>
      <c r="C290" s="11"/>
      <c r="D290" s="6"/>
      <c r="E290" s="42" t="s">
        <v>48</v>
      </c>
      <c r="F290" s="43">
        <v>40</v>
      </c>
      <c r="G290" s="50">
        <v>0</v>
      </c>
      <c r="H290" s="50">
        <v>0</v>
      </c>
      <c r="I290" s="50">
        <v>0</v>
      </c>
      <c r="J290" s="50">
        <v>89.5</v>
      </c>
      <c r="K290" s="44"/>
      <c r="L290" s="43"/>
    </row>
    <row r="291" spans="1:12" ht="15">
      <c r="A291" s="15"/>
      <c r="B291" s="16"/>
      <c r="C291" s="11"/>
      <c r="D291" s="7" t="s">
        <v>21</v>
      </c>
      <c r="E291" s="42" t="s">
        <v>57</v>
      </c>
      <c r="F291" s="43">
        <v>220</v>
      </c>
      <c r="G291" s="50">
        <v>1.4</v>
      </c>
      <c r="H291" s="50">
        <v>1.2</v>
      </c>
      <c r="I291" s="50">
        <v>11.4</v>
      </c>
      <c r="J291" s="50">
        <v>63</v>
      </c>
      <c r="K291" s="44">
        <v>465</v>
      </c>
      <c r="L291" s="43"/>
    </row>
    <row r="292" spans="1:12" ht="15">
      <c r="A292" s="15"/>
      <c r="B292" s="16"/>
      <c r="C292" s="11"/>
      <c r="D292" s="7" t="s">
        <v>22</v>
      </c>
      <c r="E292" s="42" t="s">
        <v>47</v>
      </c>
      <c r="F292" s="43">
        <v>40</v>
      </c>
      <c r="G292" s="50">
        <v>4.5599999999999996</v>
      </c>
      <c r="H292" s="50">
        <v>0.48</v>
      </c>
      <c r="I292" s="50">
        <v>29.52</v>
      </c>
      <c r="J292" s="50">
        <v>141</v>
      </c>
      <c r="K292" s="44">
        <v>108</v>
      </c>
      <c r="L292" s="43"/>
    </row>
    <row r="293" spans="1:12" ht="15">
      <c r="A293" s="15"/>
      <c r="B293" s="16"/>
      <c r="C293" s="11"/>
      <c r="D293" s="7" t="s">
        <v>23</v>
      </c>
      <c r="E293" s="42"/>
      <c r="F293" s="43"/>
      <c r="G293" s="43"/>
      <c r="H293" s="43"/>
      <c r="I293" s="43"/>
      <c r="J293" s="43"/>
      <c r="K293" s="44"/>
      <c r="L293" s="43"/>
    </row>
    <row r="294" spans="1:12" ht="15">
      <c r="A294" s="15"/>
      <c r="B294" s="16"/>
      <c r="C294" s="11"/>
      <c r="D294" s="6"/>
      <c r="E294" s="42"/>
      <c r="F294" s="43"/>
      <c r="G294" s="43"/>
      <c r="H294" s="43"/>
      <c r="I294" s="43"/>
      <c r="J294" s="43"/>
      <c r="K294" s="44"/>
      <c r="L294" s="43"/>
    </row>
    <row r="295" spans="1:12" ht="15">
      <c r="A295" s="15"/>
      <c r="B295" s="16"/>
      <c r="C295" s="11"/>
      <c r="D295" s="6"/>
      <c r="E295" s="42"/>
      <c r="F295" s="43"/>
      <c r="G295" s="43"/>
      <c r="H295" s="43"/>
      <c r="I295" s="43"/>
      <c r="J295" s="43"/>
      <c r="K295" s="44"/>
      <c r="L295" s="43"/>
    </row>
    <row r="296" spans="1:12" ht="15">
      <c r="A296" s="17"/>
      <c r="B296" s="18"/>
      <c r="C296" s="8"/>
      <c r="D296" s="19" t="s">
        <v>37</v>
      </c>
      <c r="E296" s="9"/>
      <c r="F296" s="21">
        <f>SUM(F289:F295)</f>
        <v>500</v>
      </c>
      <c r="G296" s="21">
        <f>SUM(G289:G295)</f>
        <v>14.379999999999999</v>
      </c>
      <c r="H296" s="21">
        <f>SUM(H289:H295)</f>
        <v>10.719999999999999</v>
      </c>
      <c r="I296" s="21">
        <f>SUM(I289:I295)</f>
        <v>72.38</v>
      </c>
      <c r="J296" s="21">
        <f>SUM(J289:J295)</f>
        <v>534.29999999999995</v>
      </c>
      <c r="K296" s="27"/>
      <c r="L296" s="21">
        <f>SUM(L289:L295)</f>
        <v>0</v>
      </c>
    </row>
    <row r="297" spans="1:12" ht="15">
      <c r="A297" s="14">
        <f>A289</f>
        <v>2</v>
      </c>
      <c r="B297" s="14">
        <f>B289</f>
        <v>2</v>
      </c>
      <c r="C297" s="10" t="s">
        <v>24</v>
      </c>
      <c r="D297" s="7" t="s">
        <v>25</v>
      </c>
      <c r="E297" s="42"/>
      <c r="F297" s="43"/>
      <c r="G297" s="50"/>
      <c r="H297" s="50"/>
      <c r="I297" s="50"/>
      <c r="J297" s="50"/>
      <c r="K297" s="44"/>
      <c r="L297" s="43"/>
    </row>
    <row r="298" spans="1:12" ht="15">
      <c r="A298" s="15"/>
      <c r="B298" s="16"/>
      <c r="C298" s="11"/>
      <c r="D298" s="7" t="s">
        <v>26</v>
      </c>
      <c r="E298" s="42" t="s">
        <v>87</v>
      </c>
      <c r="F298" s="43">
        <v>200</v>
      </c>
      <c r="G298" s="50">
        <v>2.1</v>
      </c>
      <c r="H298" s="50">
        <v>4.08</v>
      </c>
      <c r="I298" s="50">
        <v>10.6</v>
      </c>
      <c r="J298" s="50">
        <v>87.6</v>
      </c>
      <c r="K298" s="44">
        <v>100</v>
      </c>
      <c r="L298" s="43"/>
    </row>
    <row r="299" spans="1:12" ht="15">
      <c r="A299" s="15"/>
      <c r="B299" s="16"/>
      <c r="C299" s="11"/>
      <c r="D299" s="7" t="s">
        <v>27</v>
      </c>
      <c r="E299" s="42" t="s">
        <v>93</v>
      </c>
      <c r="F299" s="43">
        <v>100</v>
      </c>
      <c r="G299" s="50">
        <v>13.7</v>
      </c>
      <c r="H299" s="50">
        <v>2.2999999999999998</v>
      </c>
      <c r="I299" s="50">
        <v>6.7</v>
      </c>
      <c r="J299" s="50">
        <v>103</v>
      </c>
      <c r="K299" s="44">
        <v>299</v>
      </c>
      <c r="L299" s="43"/>
    </row>
    <row r="300" spans="1:12" ht="15">
      <c r="A300" s="15"/>
      <c r="B300" s="16"/>
      <c r="C300" s="11"/>
      <c r="D300" s="7" t="s">
        <v>28</v>
      </c>
      <c r="E300" s="42" t="s">
        <v>60</v>
      </c>
      <c r="F300" s="43">
        <v>150</v>
      </c>
      <c r="G300" s="50">
        <v>5.55</v>
      </c>
      <c r="H300" s="50">
        <v>4.95</v>
      </c>
      <c r="I300" s="50">
        <v>29.55</v>
      </c>
      <c r="J300" s="50">
        <v>184.5</v>
      </c>
      <c r="K300" s="44">
        <v>256</v>
      </c>
      <c r="L300" s="43"/>
    </row>
    <row r="301" spans="1:12" ht="15">
      <c r="A301" s="15"/>
      <c r="B301" s="16"/>
      <c r="C301" s="11"/>
      <c r="D301" s="7" t="s">
        <v>29</v>
      </c>
      <c r="E301" s="42" t="s">
        <v>51</v>
      </c>
      <c r="F301" s="43">
        <v>200</v>
      </c>
      <c r="G301" s="50">
        <v>0.6</v>
      </c>
      <c r="H301" s="50">
        <v>0.1</v>
      </c>
      <c r="I301" s="50">
        <v>20.100000000000001</v>
      </c>
      <c r="J301" s="50">
        <v>84</v>
      </c>
      <c r="K301" s="44">
        <v>84</v>
      </c>
      <c r="L301" s="43"/>
    </row>
    <row r="302" spans="1:12" ht="15">
      <c r="A302" s="15"/>
      <c r="B302" s="16"/>
      <c r="C302" s="11"/>
      <c r="D302" s="7" t="s">
        <v>30</v>
      </c>
      <c r="E302" s="42" t="s">
        <v>47</v>
      </c>
      <c r="F302" s="43">
        <v>40</v>
      </c>
      <c r="G302" s="50">
        <v>4.5599999999999996</v>
      </c>
      <c r="H302" s="50">
        <v>0.48</v>
      </c>
      <c r="I302" s="50">
        <v>29.52</v>
      </c>
      <c r="J302" s="50">
        <v>141</v>
      </c>
      <c r="K302" s="44">
        <v>108</v>
      </c>
      <c r="L302" s="43"/>
    </row>
    <row r="303" spans="1:12" ht="15">
      <c r="A303" s="15"/>
      <c r="B303" s="16"/>
      <c r="C303" s="11"/>
      <c r="D303" s="7" t="s">
        <v>31</v>
      </c>
      <c r="E303" s="42" t="s">
        <v>52</v>
      </c>
      <c r="F303" s="43">
        <v>40</v>
      </c>
      <c r="G303" s="50">
        <v>5.34</v>
      </c>
      <c r="H303" s="50">
        <v>0.8</v>
      </c>
      <c r="I303" s="50">
        <v>28.02</v>
      </c>
      <c r="J303" s="50">
        <v>140.68</v>
      </c>
      <c r="K303" s="44">
        <v>109</v>
      </c>
      <c r="L303" s="43"/>
    </row>
    <row r="304" spans="1:12" ht="15">
      <c r="A304" s="15"/>
      <c r="B304" s="16"/>
      <c r="C304" s="11"/>
      <c r="D304" s="6"/>
      <c r="E304" s="42"/>
      <c r="F304" s="43"/>
      <c r="G304" s="43"/>
      <c r="H304" s="43"/>
      <c r="I304" s="43"/>
      <c r="J304" s="43"/>
      <c r="K304" s="44"/>
      <c r="L304" s="43"/>
    </row>
    <row r="305" spans="1:12" ht="15">
      <c r="A305" s="15"/>
      <c r="B305" s="16"/>
      <c r="C305" s="11"/>
      <c r="D305" s="6"/>
      <c r="E305" s="42"/>
      <c r="F305" s="43"/>
      <c r="G305" s="43"/>
      <c r="H305" s="43"/>
      <c r="I305" s="43"/>
      <c r="J305" s="43"/>
      <c r="K305" s="44"/>
      <c r="L305" s="43"/>
    </row>
    <row r="306" spans="1:12" ht="15">
      <c r="A306" s="17"/>
      <c r="B306" s="18"/>
      <c r="C306" s="8"/>
      <c r="D306" s="19" t="s">
        <v>37</v>
      </c>
      <c r="E306" s="9"/>
      <c r="F306" s="21">
        <f>SUM(F297:F305)</f>
        <v>730</v>
      </c>
      <c r="G306" s="21">
        <f>SUM(G297:G305)</f>
        <v>31.849999999999998</v>
      </c>
      <c r="H306" s="21">
        <f>SUM(H297:H305)</f>
        <v>12.71</v>
      </c>
      <c r="I306" s="21">
        <f>SUM(I297:I305)</f>
        <v>124.49</v>
      </c>
      <c r="J306" s="21">
        <f>SUM(J297:J305)</f>
        <v>740.78</v>
      </c>
      <c r="K306" s="27"/>
      <c r="L306" s="21">
        <f ca="1">SUM(L303:L311)</f>
        <v>0</v>
      </c>
    </row>
    <row r="307" spans="1:12" ht="15">
      <c r="A307" s="14">
        <f>A289</f>
        <v>2</v>
      </c>
      <c r="B307" s="14">
        <f>B289</f>
        <v>2</v>
      </c>
      <c r="C307" s="10" t="s">
        <v>32</v>
      </c>
      <c r="D307" s="12" t="s">
        <v>33</v>
      </c>
      <c r="E307" s="42" t="s">
        <v>58</v>
      </c>
      <c r="F307" s="43">
        <v>100</v>
      </c>
      <c r="G307" s="50">
        <v>4.2</v>
      </c>
      <c r="H307" s="50">
        <v>6.7</v>
      </c>
      <c r="I307" s="50">
        <v>27.8</v>
      </c>
      <c r="J307" s="50">
        <v>189</v>
      </c>
      <c r="K307" s="44">
        <v>542</v>
      </c>
      <c r="L307" s="43"/>
    </row>
    <row r="308" spans="1:12" ht="15">
      <c r="A308" s="15"/>
      <c r="B308" s="16"/>
      <c r="C308" s="11"/>
      <c r="D308" s="12" t="s">
        <v>29</v>
      </c>
      <c r="E308" s="42" t="s">
        <v>94</v>
      </c>
      <c r="F308" s="43">
        <v>200</v>
      </c>
      <c r="G308" s="50">
        <v>0</v>
      </c>
      <c r="H308" s="50">
        <v>0</v>
      </c>
      <c r="I308" s="50">
        <v>15</v>
      </c>
      <c r="J308" s="50">
        <v>60</v>
      </c>
      <c r="K308" s="44">
        <v>484</v>
      </c>
      <c r="L308" s="43"/>
    </row>
    <row r="309" spans="1:12" ht="15">
      <c r="A309" s="15"/>
      <c r="B309" s="16"/>
      <c r="C309" s="11"/>
      <c r="D309" s="6"/>
      <c r="E309" s="42"/>
      <c r="F309" s="43"/>
      <c r="G309" s="50"/>
      <c r="H309" s="50"/>
      <c r="I309" s="50"/>
      <c r="J309" s="50"/>
      <c r="K309" s="44"/>
      <c r="L309" s="43"/>
    </row>
    <row r="310" spans="1:12" ht="15">
      <c r="A310" s="15"/>
      <c r="B310" s="16"/>
      <c r="C310" s="11"/>
      <c r="D310" s="6"/>
      <c r="E310" s="42"/>
      <c r="F310" s="43"/>
      <c r="G310" s="50"/>
      <c r="H310" s="50"/>
      <c r="I310" s="50"/>
      <c r="J310" s="50"/>
      <c r="K310" s="44"/>
      <c r="L310" s="43"/>
    </row>
    <row r="311" spans="1:12" ht="15">
      <c r="A311" s="17"/>
      <c r="B311" s="18"/>
      <c r="C311" s="8"/>
      <c r="D311" s="19" t="s">
        <v>37</v>
      </c>
      <c r="E311" s="9"/>
      <c r="F311" s="21">
        <f>SUM(F307:F310)</f>
        <v>300</v>
      </c>
      <c r="G311" s="21">
        <f>SUM(G307:G310)</f>
        <v>4.2</v>
      </c>
      <c r="H311" s="21">
        <f>SUM(H307:H310)</f>
        <v>6.7</v>
      </c>
      <c r="I311" s="21">
        <f>SUM(I307:I310)</f>
        <v>42.8</v>
      </c>
      <c r="J311" s="21">
        <f>SUM(J307:J310)</f>
        <v>249</v>
      </c>
      <c r="K311" s="27"/>
      <c r="L311" s="21">
        <f ca="1">SUM(L304:L310)</f>
        <v>0</v>
      </c>
    </row>
    <row r="312" spans="1:12" ht="15">
      <c r="A312" s="14">
        <f>A289</f>
        <v>2</v>
      </c>
      <c r="B312" s="14">
        <f>B289</f>
        <v>2</v>
      </c>
      <c r="C312" s="10" t="s">
        <v>34</v>
      </c>
      <c r="D312" s="7" t="s">
        <v>20</v>
      </c>
      <c r="E312" s="42" t="s">
        <v>103</v>
      </c>
      <c r="F312" s="43">
        <v>200</v>
      </c>
      <c r="G312" s="50">
        <v>15.52</v>
      </c>
      <c r="H312" s="50">
        <v>10.36</v>
      </c>
      <c r="I312" s="50">
        <v>31.31</v>
      </c>
      <c r="J312" s="50">
        <v>281.68</v>
      </c>
      <c r="K312" s="44">
        <v>375</v>
      </c>
      <c r="L312" s="43"/>
    </row>
    <row r="313" spans="1:12" ht="15">
      <c r="A313" s="15"/>
      <c r="B313" s="16"/>
      <c r="C313" s="11"/>
      <c r="D313" s="7" t="s">
        <v>28</v>
      </c>
      <c r="E313" s="42"/>
      <c r="F313" s="43"/>
      <c r="G313" s="50"/>
      <c r="H313" s="50"/>
      <c r="I313" s="50"/>
      <c r="J313" s="50"/>
      <c r="K313" s="44"/>
      <c r="L313" s="43"/>
    </row>
    <row r="314" spans="1:12" ht="15">
      <c r="A314" s="15"/>
      <c r="B314" s="16"/>
      <c r="C314" s="11"/>
      <c r="D314" s="7" t="s">
        <v>29</v>
      </c>
      <c r="E314" s="42" t="s">
        <v>49</v>
      </c>
      <c r="F314" s="43">
        <v>220</v>
      </c>
      <c r="G314" s="50">
        <v>0.2</v>
      </c>
      <c r="H314" s="50">
        <v>0.1</v>
      </c>
      <c r="I314" s="50">
        <v>9.3000000000000007</v>
      </c>
      <c r="J314" s="50">
        <v>38</v>
      </c>
      <c r="K314" s="44">
        <v>459</v>
      </c>
      <c r="L314" s="43"/>
    </row>
    <row r="315" spans="1:12" ht="15">
      <c r="A315" s="15"/>
      <c r="B315" s="16"/>
      <c r="C315" s="11"/>
      <c r="D315" s="7" t="s">
        <v>22</v>
      </c>
      <c r="E315" s="42" t="s">
        <v>47</v>
      </c>
      <c r="F315" s="43">
        <v>80</v>
      </c>
      <c r="G315" s="50">
        <v>9.1199999999999992</v>
      </c>
      <c r="H315" s="50">
        <v>0.96</v>
      </c>
      <c r="I315" s="50">
        <v>59.04</v>
      </c>
      <c r="J315" s="50">
        <v>282</v>
      </c>
      <c r="K315" s="44">
        <v>108</v>
      </c>
      <c r="L315" s="43"/>
    </row>
    <row r="316" spans="1:12" ht="15">
      <c r="A316" s="15"/>
      <c r="B316" s="16"/>
      <c r="C316" s="11"/>
      <c r="D316" s="6"/>
      <c r="E316" s="42"/>
      <c r="F316" s="43"/>
      <c r="G316" s="50"/>
      <c r="H316" s="50"/>
      <c r="I316" s="50"/>
      <c r="J316" s="50"/>
      <c r="K316" s="44"/>
      <c r="L316" s="43"/>
    </row>
    <row r="317" spans="1:12" ht="15">
      <c r="A317" s="15"/>
      <c r="B317" s="16"/>
      <c r="C317" s="11"/>
      <c r="D317" s="6"/>
      <c r="E317" s="42"/>
      <c r="F317" s="43"/>
      <c r="G317" s="43"/>
      <c r="H317" s="43"/>
      <c r="I317" s="43"/>
      <c r="J317" s="43"/>
      <c r="K317" s="44"/>
      <c r="L317" s="43"/>
    </row>
    <row r="318" spans="1:12" ht="15">
      <c r="A318" s="17"/>
      <c r="B318" s="18"/>
      <c r="C318" s="8"/>
      <c r="D318" s="19" t="s">
        <v>37</v>
      </c>
      <c r="E318" s="9"/>
      <c r="F318" s="21">
        <f>SUM(F312:F317)</f>
        <v>500</v>
      </c>
      <c r="G318" s="21">
        <f>SUM(G312:G317)</f>
        <v>24.839999999999996</v>
      </c>
      <c r="H318" s="21">
        <f>SUM(H312:H317)</f>
        <v>11.419999999999998</v>
      </c>
      <c r="I318" s="21">
        <f>SUM(I312:I317)</f>
        <v>99.65</v>
      </c>
      <c r="J318" s="21">
        <f>SUM(J312:J317)</f>
        <v>601.68000000000006</v>
      </c>
      <c r="K318" s="27"/>
      <c r="L318" s="21">
        <f ca="1">SUM(L312:L320)</f>
        <v>0</v>
      </c>
    </row>
    <row r="319" spans="1:12" ht="15">
      <c r="A319" s="14">
        <f>A289</f>
        <v>2</v>
      </c>
      <c r="B319" s="14">
        <f>B289</f>
        <v>2</v>
      </c>
      <c r="C319" s="10" t="s">
        <v>35</v>
      </c>
      <c r="D319" s="12" t="s">
        <v>36</v>
      </c>
      <c r="E319" s="42" t="s">
        <v>54</v>
      </c>
      <c r="F319" s="43">
        <v>200</v>
      </c>
      <c r="G319" s="50">
        <v>5.8</v>
      </c>
      <c r="H319" s="50">
        <v>5</v>
      </c>
      <c r="I319" s="50">
        <v>8</v>
      </c>
      <c r="J319" s="50">
        <v>101</v>
      </c>
      <c r="K319" s="44">
        <v>470</v>
      </c>
      <c r="L319" s="43"/>
    </row>
    <row r="320" spans="1:12" ht="15">
      <c r="A320" s="15"/>
      <c r="B320" s="16"/>
      <c r="C320" s="11"/>
      <c r="D320" s="12" t="s">
        <v>33</v>
      </c>
      <c r="E320" s="42"/>
      <c r="F320" s="43"/>
      <c r="G320" s="43"/>
      <c r="H320" s="43"/>
      <c r="I320" s="43"/>
      <c r="J320" s="43"/>
      <c r="K320" s="44"/>
      <c r="L320" s="43"/>
    </row>
    <row r="321" spans="1:12" ht="15">
      <c r="A321" s="15"/>
      <c r="B321" s="16"/>
      <c r="C321" s="11"/>
      <c r="D321" s="12" t="s">
        <v>29</v>
      </c>
      <c r="E321" s="42"/>
      <c r="F321" s="43"/>
      <c r="G321" s="43"/>
      <c r="H321" s="43"/>
      <c r="I321" s="43"/>
      <c r="J321" s="43"/>
      <c r="K321" s="44"/>
      <c r="L321" s="43"/>
    </row>
    <row r="322" spans="1:12" ht="15">
      <c r="A322" s="15"/>
      <c r="B322" s="16"/>
      <c r="C322" s="11"/>
      <c r="D322" s="12" t="s">
        <v>23</v>
      </c>
      <c r="E322" s="42"/>
      <c r="F322" s="43"/>
      <c r="G322" s="43"/>
      <c r="H322" s="43"/>
      <c r="I322" s="43"/>
      <c r="J322" s="43"/>
      <c r="K322" s="44"/>
      <c r="L322" s="43"/>
    </row>
    <row r="323" spans="1:12" ht="15">
      <c r="A323" s="15"/>
      <c r="B323" s="16"/>
      <c r="C323" s="11"/>
      <c r="D323" s="6"/>
      <c r="E323" s="42"/>
      <c r="F323" s="43"/>
      <c r="G323" s="43"/>
      <c r="H323" s="43"/>
      <c r="I323" s="43"/>
      <c r="J323" s="43"/>
      <c r="K323" s="44"/>
      <c r="L323" s="43"/>
    </row>
    <row r="324" spans="1:12" ht="15">
      <c r="A324" s="15"/>
      <c r="B324" s="16"/>
      <c r="C324" s="11"/>
      <c r="D324" s="6"/>
      <c r="E324" s="42"/>
      <c r="F324" s="43"/>
      <c r="G324" s="43"/>
      <c r="H324" s="43"/>
      <c r="I324" s="43"/>
      <c r="J324" s="43"/>
      <c r="K324" s="44"/>
      <c r="L324" s="43"/>
    </row>
    <row r="325" spans="1:12" ht="15">
      <c r="A325" s="17"/>
      <c r="B325" s="18"/>
      <c r="C325" s="8"/>
      <c r="D325" s="20" t="s">
        <v>37</v>
      </c>
      <c r="E325" s="9"/>
      <c r="F325" s="21">
        <f>SUM(F319:F324)</f>
        <v>200</v>
      </c>
      <c r="G325" s="21">
        <f>SUM(G319:G324)</f>
        <v>5.8</v>
      </c>
      <c r="H325" s="21">
        <f>SUM(H319:H324)</f>
        <v>5</v>
      </c>
      <c r="I325" s="21">
        <f>SUM(I319:I324)</f>
        <v>8</v>
      </c>
      <c r="J325" s="21">
        <f>SUM(J319:J324)</f>
        <v>101</v>
      </c>
      <c r="K325" s="27"/>
      <c r="L325" s="21">
        <f ca="1">SUM(L319:L327)</f>
        <v>0</v>
      </c>
    </row>
    <row r="326" spans="1:12" ht="15.75" customHeight="1" thickBot="1">
      <c r="A326" s="34">
        <f>A289</f>
        <v>2</v>
      </c>
      <c r="B326" s="34">
        <f>B289</f>
        <v>2</v>
      </c>
      <c r="C326" s="54" t="s">
        <v>4</v>
      </c>
      <c r="D326" s="55"/>
      <c r="E326" s="31"/>
      <c r="F326" s="32">
        <f>F296+F306+F311+F318+F325</f>
        <v>2230</v>
      </c>
      <c r="G326" s="32">
        <f>G296+G306+G311+G318+G325</f>
        <v>81.069999999999993</v>
      </c>
      <c r="H326" s="32">
        <f>H296+H306+H311+H318+H325</f>
        <v>46.55</v>
      </c>
      <c r="I326" s="32">
        <f>I296+I306+I311+I318+I325</f>
        <v>347.32000000000005</v>
      </c>
      <c r="J326" s="32">
        <f>J296+J306+J311+J318+J325</f>
        <v>2226.7600000000002</v>
      </c>
      <c r="K326" s="33"/>
      <c r="L326" s="32">
        <f ca="1">L296+#REF!+L306+L311+L318+L325</f>
        <v>0</v>
      </c>
    </row>
    <row r="327" spans="1:12" ht="15">
      <c r="A327" s="22">
        <v>2</v>
      </c>
      <c r="B327" s="23">
        <v>3</v>
      </c>
      <c r="C327" s="24" t="s">
        <v>19</v>
      </c>
      <c r="D327" s="5" t="s">
        <v>20</v>
      </c>
      <c r="E327" s="39" t="s">
        <v>95</v>
      </c>
      <c r="F327" s="40">
        <v>200</v>
      </c>
      <c r="G327" s="52">
        <v>5.76</v>
      </c>
      <c r="H327" s="52">
        <v>6.48</v>
      </c>
      <c r="I327" s="52">
        <v>19.7</v>
      </c>
      <c r="J327" s="40">
        <v>160.19999999999999</v>
      </c>
      <c r="K327" s="41">
        <v>140</v>
      </c>
      <c r="L327" s="40"/>
    </row>
    <row r="328" spans="1:12" ht="15">
      <c r="A328" s="25"/>
      <c r="B328" s="16"/>
      <c r="C328" s="11"/>
      <c r="D328" s="6"/>
      <c r="E328" s="42" t="s">
        <v>64</v>
      </c>
      <c r="F328" s="43">
        <v>40</v>
      </c>
      <c r="G328" s="50">
        <v>1.6</v>
      </c>
      <c r="H328" s="50">
        <v>3.8</v>
      </c>
      <c r="I328" s="50">
        <v>20.2</v>
      </c>
      <c r="J328" s="43">
        <v>121</v>
      </c>
      <c r="K328" s="44">
        <v>73</v>
      </c>
      <c r="L328" s="43"/>
    </row>
    <row r="329" spans="1:12" ht="15">
      <c r="A329" s="25"/>
      <c r="B329" s="16"/>
      <c r="C329" s="11"/>
      <c r="D329" s="7" t="s">
        <v>21</v>
      </c>
      <c r="E329" s="42" t="s">
        <v>57</v>
      </c>
      <c r="F329" s="43">
        <v>220</v>
      </c>
      <c r="G329" s="50">
        <v>2.8</v>
      </c>
      <c r="H329" s="50">
        <v>2.5</v>
      </c>
      <c r="I329" s="50">
        <v>13.6</v>
      </c>
      <c r="J329" s="43">
        <v>88</v>
      </c>
      <c r="K329" s="44">
        <v>465</v>
      </c>
      <c r="L329" s="43"/>
    </row>
    <row r="330" spans="1:12" ht="15">
      <c r="A330" s="25"/>
      <c r="B330" s="16"/>
      <c r="C330" s="11"/>
      <c r="D330" s="7" t="s">
        <v>22</v>
      </c>
      <c r="E330" s="42" t="s">
        <v>47</v>
      </c>
      <c r="F330" s="43">
        <v>40</v>
      </c>
      <c r="G330" s="50">
        <v>4.5599999999999996</v>
      </c>
      <c r="H330" s="50">
        <v>0.48</v>
      </c>
      <c r="I330" s="50">
        <v>29.52</v>
      </c>
      <c r="J330" s="43">
        <v>141</v>
      </c>
      <c r="K330" s="44">
        <v>108</v>
      </c>
      <c r="L330" s="43"/>
    </row>
    <row r="331" spans="1:12" ht="15">
      <c r="A331" s="25"/>
      <c r="B331" s="16"/>
      <c r="C331" s="11"/>
      <c r="D331" s="7"/>
      <c r="E331" s="42"/>
      <c r="F331" s="43"/>
      <c r="G331" s="50"/>
      <c r="H331" s="50"/>
      <c r="I331" s="50"/>
      <c r="J331" s="43"/>
      <c r="K331" s="44"/>
      <c r="L331" s="43"/>
    </row>
    <row r="332" spans="1:12" ht="15">
      <c r="A332" s="25"/>
      <c r="B332" s="16"/>
      <c r="C332" s="11"/>
      <c r="D332" s="6"/>
      <c r="E332" s="42"/>
      <c r="F332" s="43"/>
      <c r="G332" s="50"/>
      <c r="H332" s="50"/>
      <c r="I332" s="50"/>
      <c r="J332" s="43"/>
      <c r="K332" s="44"/>
      <c r="L332" s="43"/>
    </row>
    <row r="333" spans="1:12" ht="15">
      <c r="A333" s="25"/>
      <c r="B333" s="16"/>
      <c r="C333" s="11"/>
      <c r="D333" s="6"/>
      <c r="E333" s="42"/>
      <c r="F333" s="43"/>
      <c r="G333" s="43"/>
      <c r="H333" s="43"/>
      <c r="I333" s="43"/>
      <c r="J333" s="43"/>
      <c r="K333" s="44"/>
      <c r="L333" s="43"/>
    </row>
    <row r="334" spans="1:12" ht="15">
      <c r="A334" s="26"/>
      <c r="B334" s="18"/>
      <c r="C334" s="8"/>
      <c r="D334" s="19" t="s">
        <v>37</v>
      </c>
      <c r="E334" s="9"/>
      <c r="F334" s="21">
        <f>SUM(F327:F333)</f>
        <v>500</v>
      </c>
      <c r="G334" s="21">
        <f>SUM(G327:G333)</f>
        <v>14.719999999999999</v>
      </c>
      <c r="H334" s="21">
        <f>SUM(H327:H333)</f>
        <v>13.260000000000002</v>
      </c>
      <c r="I334" s="21">
        <f>SUM(I327:I333)</f>
        <v>83.02</v>
      </c>
      <c r="J334" s="21">
        <f>SUM(J327:J333)</f>
        <v>510.2</v>
      </c>
      <c r="K334" s="27"/>
      <c r="L334" s="21">
        <f>SUM(L327:L333)</f>
        <v>0</v>
      </c>
    </row>
    <row r="335" spans="1:12" ht="15">
      <c r="A335" s="28">
        <f>A327</f>
        <v>2</v>
      </c>
      <c r="B335" s="14">
        <f>B327</f>
        <v>3</v>
      </c>
      <c r="C335" s="10" t="s">
        <v>24</v>
      </c>
      <c r="D335" s="7" t="s">
        <v>25</v>
      </c>
      <c r="E335" s="42"/>
      <c r="F335" s="43"/>
      <c r="G335" s="50"/>
      <c r="H335" s="50"/>
      <c r="I335" s="50"/>
      <c r="J335" s="50"/>
      <c r="K335" s="44"/>
      <c r="L335" s="43"/>
    </row>
    <row r="336" spans="1:12" ht="15">
      <c r="A336" s="25"/>
      <c r="B336" s="16"/>
      <c r="C336" s="11"/>
      <c r="D336" s="7" t="s">
        <v>26</v>
      </c>
      <c r="E336" s="42" t="s">
        <v>69</v>
      </c>
      <c r="F336" s="43">
        <v>200</v>
      </c>
      <c r="G336" s="50">
        <v>1.48</v>
      </c>
      <c r="H336" s="50">
        <v>3.54</v>
      </c>
      <c r="I336" s="50">
        <v>5.56</v>
      </c>
      <c r="J336" s="50">
        <v>60</v>
      </c>
      <c r="K336" s="44">
        <v>95</v>
      </c>
      <c r="L336" s="43"/>
    </row>
    <row r="337" spans="1:12" ht="15">
      <c r="A337" s="25"/>
      <c r="B337" s="16"/>
      <c r="C337" s="11"/>
      <c r="D337" s="7" t="s">
        <v>27</v>
      </c>
      <c r="E337" s="42" t="s">
        <v>92</v>
      </c>
      <c r="F337" s="43">
        <v>200</v>
      </c>
      <c r="G337" s="50">
        <v>18.8</v>
      </c>
      <c r="H337" s="50">
        <v>14.3</v>
      </c>
      <c r="I337" s="50">
        <v>25.8</v>
      </c>
      <c r="J337" s="50">
        <v>333</v>
      </c>
      <c r="K337" s="44">
        <v>328</v>
      </c>
      <c r="L337" s="43"/>
    </row>
    <row r="338" spans="1:12" ht="15">
      <c r="A338" s="25"/>
      <c r="B338" s="16"/>
      <c r="C338" s="11"/>
      <c r="D338" s="7" t="s">
        <v>28</v>
      </c>
      <c r="E338" s="42"/>
      <c r="F338" s="43"/>
      <c r="G338" s="50"/>
      <c r="H338" s="50"/>
      <c r="I338" s="50"/>
      <c r="J338" s="50"/>
      <c r="K338" s="44"/>
      <c r="L338" s="43"/>
    </row>
    <row r="339" spans="1:12" ht="15">
      <c r="A339" s="25"/>
      <c r="B339" s="16"/>
      <c r="C339" s="11"/>
      <c r="D339" s="7" t="s">
        <v>29</v>
      </c>
      <c r="E339" s="42" t="s">
        <v>51</v>
      </c>
      <c r="F339" s="43">
        <v>200</v>
      </c>
      <c r="G339" s="50">
        <v>0.6</v>
      </c>
      <c r="H339" s="50">
        <v>0.1</v>
      </c>
      <c r="I339" s="50">
        <v>20.100000000000001</v>
      </c>
      <c r="J339" s="50">
        <v>84</v>
      </c>
      <c r="K339" s="44">
        <v>495</v>
      </c>
      <c r="L339" s="43"/>
    </row>
    <row r="340" spans="1:12" ht="15">
      <c r="A340" s="25"/>
      <c r="B340" s="16"/>
      <c r="C340" s="11"/>
      <c r="D340" s="7" t="s">
        <v>30</v>
      </c>
      <c r="E340" s="42" t="s">
        <v>47</v>
      </c>
      <c r="F340" s="43">
        <v>40</v>
      </c>
      <c r="G340" s="50">
        <v>4.5599999999999996</v>
      </c>
      <c r="H340" s="50">
        <v>0.48</v>
      </c>
      <c r="I340" s="50">
        <v>29.52</v>
      </c>
      <c r="J340" s="50">
        <v>141</v>
      </c>
      <c r="K340" s="44">
        <v>108</v>
      </c>
      <c r="L340" s="43"/>
    </row>
    <row r="341" spans="1:12" ht="15">
      <c r="A341" s="25"/>
      <c r="B341" s="16"/>
      <c r="C341" s="11"/>
      <c r="D341" s="7" t="s">
        <v>31</v>
      </c>
      <c r="E341" s="42" t="s">
        <v>52</v>
      </c>
      <c r="F341" s="43">
        <v>40</v>
      </c>
      <c r="G341" s="50">
        <v>5.34</v>
      </c>
      <c r="H341" s="50">
        <v>0.8</v>
      </c>
      <c r="I341" s="50">
        <v>28.02</v>
      </c>
      <c r="J341" s="50">
        <v>140.68</v>
      </c>
      <c r="K341" s="44">
        <v>109</v>
      </c>
      <c r="L341" s="43"/>
    </row>
    <row r="342" spans="1:12" ht="15">
      <c r="A342" s="25"/>
      <c r="B342" s="16"/>
      <c r="C342" s="11"/>
      <c r="D342" s="6"/>
      <c r="E342" s="42" t="s">
        <v>75</v>
      </c>
      <c r="F342" s="43">
        <v>100</v>
      </c>
      <c r="G342" s="43">
        <v>0.6</v>
      </c>
      <c r="H342" s="43">
        <v>0.6</v>
      </c>
      <c r="I342" s="43">
        <v>14.7</v>
      </c>
      <c r="J342" s="43">
        <v>66</v>
      </c>
      <c r="K342" s="44">
        <v>82</v>
      </c>
      <c r="L342" s="43"/>
    </row>
    <row r="343" spans="1:12" ht="15">
      <c r="A343" s="25"/>
      <c r="B343" s="16"/>
      <c r="C343" s="11"/>
      <c r="D343" s="6"/>
      <c r="E343" s="42"/>
      <c r="F343" s="43"/>
      <c r="G343" s="43"/>
      <c r="H343" s="43"/>
      <c r="I343" s="43"/>
      <c r="J343" s="43"/>
      <c r="K343" s="44"/>
      <c r="L343" s="43"/>
    </row>
    <row r="344" spans="1:12" ht="15">
      <c r="A344" s="26"/>
      <c r="B344" s="18"/>
      <c r="C344" s="8"/>
      <c r="D344" s="19" t="s">
        <v>37</v>
      </c>
      <c r="E344" s="9"/>
      <c r="F344" s="21">
        <f>SUM(F335:F343)</f>
        <v>780</v>
      </c>
      <c r="G344" s="21">
        <f>SUM(G335:G343)</f>
        <v>31.380000000000003</v>
      </c>
      <c r="H344" s="21">
        <f>SUM(H335:H343)</f>
        <v>19.820000000000004</v>
      </c>
      <c r="I344" s="21">
        <f>SUM(I335:I343)</f>
        <v>123.7</v>
      </c>
      <c r="J344" s="21">
        <f>SUM(J335:J343)</f>
        <v>824.68000000000006</v>
      </c>
      <c r="K344" s="27"/>
      <c r="L344" s="21">
        <f ca="1">SUM(L341:L344)</f>
        <v>0</v>
      </c>
    </row>
    <row r="345" spans="1:12" ht="15.75" customHeight="1" thickBot="1">
      <c r="A345" s="29">
        <f>A327</f>
        <v>2</v>
      </c>
      <c r="B345" s="30">
        <f>B327</f>
        <v>3</v>
      </c>
      <c r="C345" s="54" t="s">
        <v>4</v>
      </c>
      <c r="D345" s="55"/>
      <c r="E345" s="31"/>
      <c r="F345" s="32">
        <f>F334+F344</f>
        <v>1280</v>
      </c>
      <c r="G345" s="32">
        <f>G334+G344</f>
        <v>46.1</v>
      </c>
      <c r="H345" s="32">
        <f>H334+H344</f>
        <v>33.080000000000005</v>
      </c>
      <c r="I345" s="32">
        <f>I334+I344</f>
        <v>206.72</v>
      </c>
      <c r="J345" s="32">
        <f>J334+J344</f>
        <v>1334.88</v>
      </c>
      <c r="K345" s="33"/>
      <c r="L345" s="32">
        <f ca="1">L334+#REF!+L344+#REF!+#REF!+#REF!</f>
        <v>0</v>
      </c>
    </row>
  </sheetData>
  <mergeCells count="13">
    <mergeCell ref="C1:E1"/>
    <mergeCell ref="H1:K1"/>
    <mergeCell ref="H2:K2"/>
    <mergeCell ref="C79:D79"/>
    <mergeCell ref="C288:D288"/>
    <mergeCell ref="C41:D41"/>
    <mergeCell ref="C326:D326"/>
    <mergeCell ref="C345:D345"/>
    <mergeCell ref="C250:D250"/>
    <mergeCell ref="C117:D117"/>
    <mergeCell ref="C155:D155"/>
    <mergeCell ref="C174:D174"/>
    <mergeCell ref="C212:D2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2026-10-22T06:59:58Z</dcterms:modified>
</cp:coreProperties>
</file>